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00.158\seisaku-data\0001_得意先別\日本教職員組合【日教組】\2019_第69次教研\頒布用注文書\"/>
    </mc:Choice>
  </mc:AlternateContent>
  <xr:revisionPtr revIDLastSave="0" documentId="13_ncr:1_{733C25E3-B5A7-43B2-BA1F-2D82AF5156B6}" xr6:coauthVersionLast="41" xr6:coauthVersionMax="41" xr10:uidLastSave="{00000000-0000-0000-0000-000000000000}"/>
  <bookViews>
    <workbookView xWindow="30945" yWindow="1995" windowWidth="23850" windowHeight="13155" xr2:uid="{20697CFF-FAA2-40EE-B3CF-FB7BCC84D23E}"/>
  </bookViews>
  <sheets>
    <sheet name="合計" sheetId="40" r:id="rId1"/>
    <sheet name="リスト" sheetId="41" state="hidden" r:id="rId2"/>
  </sheets>
  <definedNames>
    <definedName name="_xlnm.Print_Area" localSheetId="0">合計!$A$1:$G$45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41" l="1"/>
  <c r="D13" i="41"/>
  <c r="D12" i="41"/>
  <c r="D11" i="41"/>
  <c r="D10" i="41"/>
  <c r="D9" i="41"/>
  <c r="F43" i="40"/>
  <c r="D16" i="41" s="1"/>
  <c r="E42" i="40" s="1"/>
  <c r="G6" i="40" l="1"/>
  <c r="G9" i="40"/>
  <c r="G10" i="40"/>
  <c r="G13" i="40"/>
  <c r="G14" i="40"/>
  <c r="G17" i="40"/>
  <c r="G18" i="40"/>
  <c r="G21" i="40"/>
  <c r="G25" i="40"/>
  <c r="G26" i="40"/>
  <c r="G29" i="40"/>
  <c r="G30" i="40"/>
  <c r="G33" i="40"/>
  <c r="G34" i="40"/>
  <c r="G35" i="40"/>
  <c r="G37" i="40"/>
  <c r="G38" i="40"/>
  <c r="G39" i="40"/>
  <c r="G41" i="40"/>
  <c r="G5" i="40"/>
  <c r="G42" i="40"/>
  <c r="G40" i="40"/>
  <c r="G36" i="40"/>
  <c r="G32" i="40"/>
  <c r="G31" i="40"/>
  <c r="G28" i="40"/>
  <c r="G27" i="40"/>
  <c r="G24" i="40"/>
  <c r="G23" i="40"/>
  <c r="G22" i="40"/>
  <c r="G20" i="40"/>
  <c r="G19" i="40"/>
  <c r="G16" i="40"/>
  <c r="G15" i="40"/>
  <c r="G12" i="40"/>
  <c r="G11" i="40"/>
  <c r="G8" i="40"/>
  <c r="G7" i="40"/>
  <c r="G43" i="40" l="1"/>
  <c r="G44" i="40" s="1"/>
  <c r="G45" i="40" l="1"/>
</calcChain>
</file>

<file path=xl/sharedStrings.xml><?xml version="1.0" encoding="utf-8"?>
<sst xmlns="http://schemas.openxmlformats.org/spreadsheetml/2006/main" count="201" uniqueCount="196">
  <si>
    <r>
      <rPr>
        <sz val="16"/>
        <rFont val="游ゴシック"/>
        <family val="3"/>
        <charset val="128"/>
      </rPr>
      <t>単組様名</t>
    </r>
  </si>
  <si>
    <t>1 北海道教職員組合</t>
  </si>
  <si>
    <t>分科会番号</t>
    <rPh sb="0" eb="3">
      <t>ブンカカイ</t>
    </rPh>
    <rPh sb="3" eb="5">
      <t>バンゴウ</t>
    </rPh>
    <phoneticPr fontId="4"/>
  </si>
  <si>
    <t>分科会名</t>
    <rPh sb="0" eb="3">
      <t>ブンカカイ</t>
    </rPh>
    <rPh sb="3" eb="4">
      <t>メイ</t>
    </rPh>
    <phoneticPr fontId="4"/>
  </si>
  <si>
    <t>小分科会</t>
  </si>
  <si>
    <t>コード</t>
    <phoneticPr fontId="4"/>
  </si>
  <si>
    <t>販売単価</t>
    <rPh sb="2" eb="4">
      <t>タンカ</t>
    </rPh>
    <phoneticPr fontId="4"/>
  </si>
  <si>
    <t>数量</t>
    <rPh sb="0" eb="2">
      <t>スウリョウ</t>
    </rPh>
    <phoneticPr fontId="4"/>
  </si>
  <si>
    <t>金額（税別）</t>
    <phoneticPr fontId="4"/>
  </si>
  <si>
    <r>
      <rPr>
        <sz val="11"/>
        <color rgb="FF221F1F"/>
        <rFont val="游ゴシック"/>
        <family val="3"/>
        <charset val="128"/>
      </rPr>
      <t>第１分科会</t>
    </r>
  </si>
  <si>
    <r>
      <rPr>
        <sz val="11"/>
        <color rgb="FF221F1F"/>
        <rFont val="游ゴシック"/>
        <family val="3"/>
        <charset val="128"/>
      </rPr>
      <t>日本語教育</t>
    </r>
  </si>
  <si>
    <r>
      <rPr>
        <sz val="11"/>
        <color rgb="FF221F1F"/>
        <rFont val="游ゴシック"/>
        <family val="3"/>
        <charset val="128"/>
      </rPr>
      <t>作文・話しことば</t>
    </r>
  </si>
  <si>
    <r>
      <rPr>
        <sz val="11"/>
        <color rgb="FF221F1F"/>
        <rFont val="游ゴシック"/>
        <family val="3"/>
        <charset val="128"/>
      </rPr>
      <t>01A</t>
    </r>
  </si>
  <si>
    <r>
      <rPr>
        <sz val="11"/>
        <color rgb="FF221F1F"/>
        <rFont val="游ゴシック"/>
        <family val="3"/>
        <charset val="128"/>
      </rPr>
      <t>文学・説明文・言語</t>
    </r>
  </si>
  <si>
    <r>
      <rPr>
        <sz val="11"/>
        <color rgb="FF221F1F"/>
        <rFont val="游ゴシック"/>
        <family val="3"/>
        <charset val="128"/>
      </rPr>
      <t>01B</t>
    </r>
  </si>
  <si>
    <r>
      <rPr>
        <sz val="11"/>
        <color rgb="FF221F1F"/>
        <rFont val="游ゴシック"/>
        <family val="3"/>
        <charset val="128"/>
      </rPr>
      <t>第２分科会</t>
    </r>
  </si>
  <si>
    <r>
      <rPr>
        <sz val="11"/>
        <color rgb="FF221F1F"/>
        <rFont val="游ゴシック"/>
        <family val="3"/>
        <charset val="128"/>
      </rPr>
      <t>外国語教育・活動</t>
    </r>
  </si>
  <si>
    <r>
      <rPr>
        <sz val="11"/>
        <color rgb="FF221F1F"/>
        <rFont val="游ゴシック"/>
        <family val="3"/>
        <charset val="128"/>
      </rPr>
      <t>小学校</t>
    </r>
  </si>
  <si>
    <r>
      <rPr>
        <sz val="11"/>
        <color rgb="FF221F1F"/>
        <rFont val="游ゴシック"/>
        <family val="3"/>
        <charset val="128"/>
      </rPr>
      <t>02A</t>
    </r>
  </si>
  <si>
    <r>
      <rPr>
        <sz val="11"/>
        <color rgb="FF221F1F"/>
        <rFont val="游ゴシック"/>
        <family val="3"/>
        <charset val="128"/>
      </rPr>
      <t>中学校・高校</t>
    </r>
  </si>
  <si>
    <r>
      <rPr>
        <sz val="11"/>
        <color rgb="FF221F1F"/>
        <rFont val="游ゴシック"/>
        <family val="3"/>
        <charset val="128"/>
      </rPr>
      <t>02B</t>
    </r>
  </si>
  <si>
    <r>
      <rPr>
        <sz val="11"/>
        <color rgb="FF221F1F"/>
        <rFont val="游ゴシック"/>
        <family val="3"/>
        <charset val="128"/>
      </rPr>
      <t>第３分科会</t>
    </r>
  </si>
  <si>
    <r>
      <rPr>
        <sz val="11"/>
        <color rgb="FF221F1F"/>
        <rFont val="游ゴシック"/>
        <family val="3"/>
        <charset val="128"/>
      </rPr>
      <t>社会科教育</t>
    </r>
  </si>
  <si>
    <r>
      <rPr>
        <sz val="11"/>
        <color rgb="FF221F1F"/>
        <rFont val="游ゴシック"/>
        <family val="3"/>
        <charset val="128"/>
      </rPr>
      <t>歴史認識</t>
    </r>
  </si>
  <si>
    <r>
      <rPr>
        <sz val="11"/>
        <color rgb="FF221F1F"/>
        <rFont val="游ゴシック"/>
        <family val="3"/>
        <charset val="128"/>
      </rPr>
      <t>03A</t>
    </r>
  </si>
  <si>
    <r>
      <rPr>
        <sz val="11"/>
        <color rgb="FF221F1F"/>
        <rFont val="游ゴシック"/>
        <family val="3"/>
        <charset val="128"/>
      </rPr>
      <t>現状認識</t>
    </r>
  </si>
  <si>
    <r>
      <rPr>
        <sz val="11"/>
        <color rgb="FF221F1F"/>
        <rFont val="游ゴシック"/>
        <family val="3"/>
        <charset val="128"/>
      </rPr>
      <t>03B</t>
    </r>
  </si>
  <si>
    <r>
      <rPr>
        <sz val="11"/>
        <color rgb="FF221F1F"/>
        <rFont val="游ゴシック"/>
        <family val="3"/>
        <charset val="128"/>
      </rPr>
      <t>第４分科会</t>
    </r>
  </si>
  <si>
    <r>
      <rPr>
        <sz val="11"/>
        <color rgb="FF221F1F"/>
        <rFont val="游ゴシック"/>
        <family val="3"/>
        <charset val="128"/>
      </rPr>
      <t>数学教育</t>
    </r>
  </si>
  <si>
    <r>
      <rPr>
        <sz val="11"/>
        <color rgb="FF221F1F"/>
        <rFont val="游ゴシック"/>
        <family val="3"/>
        <charset val="128"/>
      </rPr>
      <t>04A</t>
    </r>
  </si>
  <si>
    <r>
      <rPr>
        <sz val="11"/>
        <color rgb="FF221F1F"/>
        <rFont val="游ゴシック"/>
        <family val="3"/>
        <charset val="128"/>
      </rPr>
      <t>04B</t>
    </r>
  </si>
  <si>
    <r>
      <rPr>
        <sz val="11"/>
        <color rgb="FF221F1F"/>
        <rFont val="游ゴシック"/>
        <family val="3"/>
        <charset val="128"/>
      </rPr>
      <t>第５分科会</t>
    </r>
  </si>
  <si>
    <r>
      <rPr>
        <sz val="11"/>
        <color rgb="FF221F1F"/>
        <rFont val="游ゴシック"/>
        <family val="3"/>
        <charset val="128"/>
      </rPr>
      <t>理科教育</t>
    </r>
  </si>
  <si>
    <t>05</t>
    <phoneticPr fontId="4"/>
  </si>
  <si>
    <r>
      <rPr>
        <sz val="11"/>
        <color rgb="FF221F1F"/>
        <rFont val="游ゴシック"/>
        <family val="3"/>
        <charset val="128"/>
      </rPr>
      <t>第６分科会</t>
    </r>
  </si>
  <si>
    <r>
      <rPr>
        <sz val="11"/>
        <color rgb="FF221F1F"/>
        <rFont val="游ゴシック"/>
        <family val="3"/>
        <charset val="128"/>
      </rPr>
      <t>美術教育</t>
    </r>
  </si>
  <si>
    <t>06</t>
    <phoneticPr fontId="4"/>
  </si>
  <si>
    <r>
      <rPr>
        <sz val="11"/>
        <color rgb="FF221F1F"/>
        <rFont val="游ゴシック"/>
        <family val="3"/>
        <charset val="128"/>
      </rPr>
      <t>第７分科会</t>
    </r>
  </si>
  <si>
    <r>
      <rPr>
        <sz val="11"/>
        <color rgb="FF221F1F"/>
        <rFont val="游ゴシック"/>
        <family val="3"/>
        <charset val="128"/>
      </rPr>
      <t>音楽教育</t>
    </r>
  </si>
  <si>
    <t>07</t>
    <phoneticPr fontId="4"/>
  </si>
  <si>
    <r>
      <rPr>
        <sz val="11"/>
        <color rgb="FF221F1F"/>
        <rFont val="游ゴシック"/>
        <family val="3"/>
        <charset val="128"/>
      </rPr>
      <t>第８分科会</t>
    </r>
  </si>
  <si>
    <r>
      <rPr>
        <sz val="11"/>
        <color rgb="FF221F1F"/>
        <rFont val="游ゴシック"/>
        <family val="3"/>
        <charset val="128"/>
      </rPr>
      <t>家庭科教育</t>
    </r>
  </si>
  <si>
    <t>08</t>
    <phoneticPr fontId="4"/>
  </si>
  <si>
    <r>
      <rPr>
        <sz val="11"/>
        <color rgb="FF221F1F"/>
        <rFont val="游ゴシック"/>
        <family val="3"/>
        <charset val="128"/>
      </rPr>
      <t>第９分科会</t>
    </r>
  </si>
  <si>
    <r>
      <rPr>
        <sz val="11"/>
        <color rgb="FF221F1F"/>
        <rFont val="游ゴシック"/>
        <family val="3"/>
        <charset val="128"/>
      </rPr>
      <t>保健・体育</t>
    </r>
  </si>
  <si>
    <r>
      <rPr>
        <sz val="11"/>
        <color rgb="FF221F1F"/>
        <rFont val="游ゴシック"/>
        <family val="3"/>
        <charset val="128"/>
      </rPr>
      <t>保健</t>
    </r>
  </si>
  <si>
    <r>
      <rPr>
        <sz val="11"/>
        <color rgb="FF221F1F"/>
        <rFont val="游ゴシック"/>
        <family val="3"/>
        <charset val="128"/>
      </rPr>
      <t>09A</t>
    </r>
  </si>
  <si>
    <r>
      <rPr>
        <sz val="11"/>
        <color rgb="FF221F1F"/>
        <rFont val="游ゴシック"/>
        <family val="3"/>
        <charset val="128"/>
      </rPr>
      <t>体育</t>
    </r>
  </si>
  <si>
    <r>
      <rPr>
        <sz val="11"/>
        <color rgb="FF221F1F"/>
        <rFont val="游ゴシック"/>
        <family val="3"/>
        <charset val="128"/>
      </rPr>
      <t>09B</t>
    </r>
  </si>
  <si>
    <r>
      <rPr>
        <sz val="11"/>
        <color rgb="FF221F1F"/>
        <rFont val="游ゴシック"/>
        <family val="3"/>
        <charset val="128"/>
      </rPr>
      <t>第 10 分科会</t>
    </r>
  </si>
  <si>
    <r>
      <rPr>
        <sz val="11"/>
        <color rgb="FF221F1F"/>
        <rFont val="游ゴシック"/>
        <family val="3"/>
        <charset val="128"/>
      </rPr>
      <t>技術・職業教育</t>
    </r>
  </si>
  <si>
    <r>
      <rPr>
        <sz val="11"/>
        <color rgb="FF221F1F"/>
        <rFont val="游ゴシック"/>
        <family val="3"/>
        <charset val="128"/>
      </rPr>
      <t>技術教育</t>
    </r>
  </si>
  <si>
    <r>
      <rPr>
        <sz val="11"/>
        <color rgb="FF221F1F"/>
        <rFont val="游ゴシック"/>
        <family val="3"/>
        <charset val="128"/>
      </rPr>
      <t>10A</t>
    </r>
  </si>
  <si>
    <r>
      <rPr>
        <sz val="11"/>
        <color rgb="FF221F1F"/>
        <rFont val="游ゴシック"/>
        <family val="3"/>
        <charset val="128"/>
      </rPr>
      <t>職業教育</t>
    </r>
  </si>
  <si>
    <r>
      <rPr>
        <sz val="11"/>
        <color rgb="FF221F1F"/>
        <rFont val="游ゴシック"/>
        <family val="3"/>
        <charset val="128"/>
      </rPr>
      <t>10B</t>
    </r>
  </si>
  <si>
    <r>
      <rPr>
        <sz val="11"/>
        <color rgb="FF221F1F"/>
        <rFont val="游ゴシック"/>
        <family val="3"/>
        <charset val="128"/>
      </rPr>
      <t>第 11 分科会</t>
    </r>
  </si>
  <si>
    <r>
      <rPr>
        <sz val="11"/>
        <color rgb="FF221F1F"/>
        <rFont val="游ゴシック"/>
        <family val="3"/>
        <charset val="128"/>
      </rPr>
      <t>自治的諸活動と生活指導</t>
    </r>
  </si>
  <si>
    <r>
      <rPr>
        <sz val="11"/>
        <color rgb="FF221F1F"/>
        <rFont val="游ゴシック"/>
        <family val="3"/>
        <charset val="128"/>
      </rPr>
      <t>11A</t>
    </r>
  </si>
  <si>
    <r>
      <rPr>
        <sz val="11"/>
        <color rgb="FF221F1F"/>
        <rFont val="游ゴシック"/>
        <family val="3"/>
        <charset val="128"/>
      </rPr>
      <t>11B</t>
    </r>
  </si>
  <si>
    <r>
      <rPr>
        <sz val="11"/>
        <color rgb="FF221F1F"/>
        <rFont val="游ゴシック"/>
        <family val="3"/>
        <charset val="128"/>
      </rPr>
      <t>第 12 分科会</t>
    </r>
  </si>
  <si>
    <r>
      <rPr>
        <sz val="11"/>
        <color rgb="FF221F1F"/>
        <rFont val="游ゴシック"/>
        <family val="3"/>
        <charset val="128"/>
      </rPr>
      <t>幼年期の教育・保育と連携・接続</t>
    </r>
  </si>
  <si>
    <r>
      <rPr>
        <sz val="11"/>
        <color rgb="FF221F1F"/>
        <rFont val="游ゴシック"/>
        <family val="3"/>
        <charset val="128"/>
      </rPr>
      <t>第 13 分科会</t>
    </r>
  </si>
  <si>
    <r>
      <rPr>
        <sz val="11"/>
        <color rgb="FF221F1F"/>
        <rFont val="游ゴシック"/>
        <family val="3"/>
        <charset val="128"/>
      </rPr>
      <t>人権教育</t>
    </r>
  </si>
  <si>
    <r>
      <rPr>
        <sz val="11"/>
        <color rgb="FF221F1F"/>
        <rFont val="游ゴシック"/>
        <family val="3"/>
        <charset val="128"/>
      </rPr>
      <t>第 14 分科会</t>
    </r>
  </si>
  <si>
    <r>
      <rPr>
        <sz val="11"/>
        <color rgb="FF221F1F"/>
        <rFont val="游ゴシック"/>
        <family val="3"/>
        <charset val="128"/>
      </rPr>
      <t>インクルーシブ教育</t>
    </r>
  </si>
  <si>
    <r>
      <rPr>
        <sz val="11"/>
        <color rgb="FF221F1F"/>
        <rFont val="游ゴシック"/>
        <family val="3"/>
        <charset val="128"/>
      </rPr>
      <t>第 15 分科会</t>
    </r>
  </si>
  <si>
    <r>
      <rPr>
        <sz val="11"/>
        <color rgb="FF221F1F"/>
        <rFont val="游ゴシック"/>
        <family val="3"/>
        <charset val="128"/>
      </rPr>
      <t>国際連帯・多文化共生の教育</t>
    </r>
  </si>
  <si>
    <r>
      <rPr>
        <sz val="11"/>
        <color rgb="FF221F1F"/>
        <rFont val="游ゴシック"/>
        <family val="3"/>
        <charset val="128"/>
      </rPr>
      <t>第 16 分科会</t>
    </r>
  </si>
  <si>
    <r>
      <rPr>
        <sz val="11"/>
        <color rgb="FF221F1F"/>
        <rFont val="游ゴシック"/>
        <family val="3"/>
        <charset val="128"/>
      </rPr>
      <t>両性の自立と平等をめざす教育</t>
    </r>
  </si>
  <si>
    <r>
      <rPr>
        <sz val="11"/>
        <color rgb="FF221F1F"/>
        <rFont val="游ゴシック"/>
        <family val="3"/>
        <charset val="128"/>
      </rPr>
      <t>第 17 分科会</t>
    </r>
  </si>
  <si>
    <r>
      <rPr>
        <sz val="11"/>
        <color rgb="FF221F1F"/>
        <rFont val="游ゴシック"/>
        <family val="3"/>
        <charset val="128"/>
      </rPr>
      <t>環境・公害</t>
    </r>
  </si>
  <si>
    <r>
      <rPr>
        <sz val="11"/>
        <color rgb="FF221F1F"/>
        <rFont val="游ゴシック"/>
        <family val="3"/>
        <charset val="128"/>
      </rPr>
      <t>17A</t>
    </r>
  </si>
  <si>
    <r>
      <rPr>
        <sz val="11"/>
        <color rgb="FF221F1F"/>
        <rFont val="游ゴシック"/>
        <family val="3"/>
        <charset val="128"/>
      </rPr>
      <t>食教育</t>
    </r>
  </si>
  <si>
    <r>
      <rPr>
        <sz val="11"/>
        <color rgb="FF221F1F"/>
        <rFont val="游ゴシック"/>
        <family val="3"/>
        <charset val="128"/>
      </rPr>
      <t>17B</t>
    </r>
  </si>
  <si>
    <r>
      <rPr>
        <sz val="11"/>
        <color rgb="FF221F1F"/>
        <rFont val="游ゴシック"/>
        <family val="3"/>
        <charset val="128"/>
      </rPr>
      <t>医療</t>
    </r>
  </si>
  <si>
    <r>
      <rPr>
        <sz val="11"/>
        <color rgb="FF221F1F"/>
        <rFont val="游ゴシック"/>
        <family val="3"/>
        <charset val="128"/>
      </rPr>
      <t>17C</t>
    </r>
  </si>
  <si>
    <r>
      <rPr>
        <sz val="11"/>
        <color rgb="FF221F1F"/>
        <rFont val="游ゴシック"/>
        <family val="3"/>
        <charset val="128"/>
      </rPr>
      <t>第 18 分科会</t>
    </r>
  </si>
  <si>
    <r>
      <rPr>
        <sz val="11"/>
        <color rgb="FF221F1F"/>
        <rFont val="游ゴシック"/>
        <family val="3"/>
        <charset val="128"/>
      </rPr>
      <t>平和教育</t>
    </r>
  </si>
  <si>
    <r>
      <rPr>
        <sz val="11"/>
        <color rgb="FF221F1F"/>
        <rFont val="游ゴシック"/>
        <family val="3"/>
        <charset val="128"/>
      </rPr>
      <t>第 19 分科会</t>
    </r>
  </si>
  <si>
    <r>
      <rPr>
        <sz val="11"/>
        <color rgb="FF221F1F"/>
        <rFont val="游ゴシック"/>
        <family val="3"/>
        <charset val="128"/>
      </rPr>
      <t>19A</t>
    </r>
  </si>
  <si>
    <r>
      <rPr>
        <sz val="11"/>
        <color rgb="FF221F1F"/>
        <rFont val="游ゴシック"/>
        <family val="3"/>
        <charset val="128"/>
      </rPr>
      <t>19B</t>
    </r>
  </si>
  <si>
    <r>
      <rPr>
        <sz val="11"/>
        <color rgb="FF221F1F"/>
        <rFont val="游ゴシック"/>
        <family val="3"/>
        <charset val="128"/>
      </rPr>
      <t>第 20 分科会</t>
    </r>
  </si>
  <si>
    <r>
      <rPr>
        <sz val="11"/>
        <color rgb="FF221F1F"/>
        <rFont val="游ゴシック"/>
        <family val="3"/>
        <charset val="128"/>
      </rPr>
      <t>高等教育・進路保障と労働教育</t>
    </r>
  </si>
  <si>
    <r>
      <rPr>
        <sz val="11"/>
        <color rgb="FF221F1F"/>
        <rFont val="游ゴシック"/>
        <family val="3"/>
        <charset val="128"/>
      </rPr>
      <t>第 21 分科会</t>
    </r>
  </si>
  <si>
    <r>
      <rPr>
        <sz val="11"/>
        <color rgb="FF221F1F"/>
        <rFont val="游ゴシック"/>
        <family val="3"/>
        <charset val="128"/>
      </rPr>
      <t>カリキュラムづくりと評価</t>
    </r>
  </si>
  <si>
    <r>
      <rPr>
        <sz val="11"/>
        <color rgb="FF221F1F"/>
        <rFont val="游ゴシック"/>
        <family val="3"/>
        <charset val="128"/>
      </rPr>
      <t>第 22 分科会</t>
    </r>
  </si>
  <si>
    <r>
      <rPr>
        <sz val="11"/>
        <color rgb="FF221F1F"/>
        <rFont val="游ゴシック"/>
        <family val="3"/>
        <charset val="128"/>
      </rPr>
      <t>民主的な学校づくり</t>
    </r>
  </si>
  <si>
    <r>
      <rPr>
        <sz val="11"/>
        <color rgb="FF221F1F"/>
        <rFont val="游ゴシック"/>
        <family val="3"/>
        <charset val="128"/>
      </rPr>
      <t>22A</t>
    </r>
  </si>
  <si>
    <r>
      <rPr>
        <sz val="11"/>
        <color rgb="FF221F1F"/>
        <rFont val="游ゴシック"/>
        <family val="3"/>
        <charset val="128"/>
      </rPr>
      <t>PTA・地域の連携</t>
    </r>
  </si>
  <si>
    <r>
      <rPr>
        <sz val="11"/>
        <color rgb="FF221F1F"/>
        <rFont val="游ゴシック"/>
        <family val="3"/>
        <charset val="128"/>
      </rPr>
      <t>22B</t>
    </r>
  </si>
  <si>
    <t>過密・過疎、へき地の教育</t>
    <phoneticPr fontId="4"/>
  </si>
  <si>
    <r>
      <rPr>
        <sz val="11"/>
        <color rgb="FF221F1F"/>
        <rFont val="游ゴシック"/>
        <family val="3"/>
        <charset val="128"/>
      </rPr>
      <t>22C</t>
    </r>
  </si>
  <si>
    <r>
      <rPr>
        <sz val="11"/>
        <color rgb="FF221F1F"/>
        <rFont val="游ゴシック"/>
        <family val="3"/>
        <charset val="128"/>
      </rPr>
      <t>第 23 分科会</t>
    </r>
  </si>
  <si>
    <r>
      <rPr>
        <sz val="11"/>
        <color rgb="FF221F1F"/>
        <rFont val="游ゴシック"/>
        <family val="3"/>
        <charset val="128"/>
      </rPr>
      <t>教育条件整備の運動</t>
    </r>
  </si>
  <si>
    <r>
      <rPr>
        <sz val="11"/>
        <color rgb="FF221F1F"/>
        <rFont val="游ゴシック"/>
        <family val="3"/>
        <charset val="128"/>
      </rPr>
      <t>第 24 分科会</t>
    </r>
  </si>
  <si>
    <r>
      <rPr>
        <sz val="11"/>
        <color rgb="FF221F1F"/>
        <rFont val="游ゴシック"/>
        <family val="3"/>
        <charset val="128"/>
      </rPr>
      <t>総合学習と防災・減災教育</t>
    </r>
  </si>
  <si>
    <t>ものづくり・生活・環境の中から</t>
    <phoneticPr fontId="4"/>
  </si>
  <si>
    <r>
      <rPr>
        <sz val="11"/>
        <color rgb="FF221F1F"/>
        <rFont val="游ゴシック"/>
        <family val="3"/>
        <charset val="128"/>
      </rPr>
      <t>24A</t>
    </r>
  </si>
  <si>
    <t>人権・平和・いのちの視点から</t>
    <phoneticPr fontId="4"/>
  </si>
  <si>
    <r>
      <rPr>
        <sz val="11"/>
        <color rgb="FF221F1F"/>
        <rFont val="游ゴシック"/>
        <family val="3"/>
        <charset val="128"/>
      </rPr>
      <t>24B</t>
    </r>
  </si>
  <si>
    <r>
      <rPr>
        <sz val="11"/>
        <color rgb="FF221F1F"/>
        <rFont val="游ゴシック"/>
        <family val="3"/>
        <charset val="128"/>
      </rPr>
      <t>納品先</t>
    </r>
  </si>
  <si>
    <t>単組様一括納品</t>
  </si>
  <si>
    <t>※基本的に納品は単組様直送となりますが、現地宿泊先へのお届け希望の場合は、納品先を「現地宿泊先」に変更ください。
※ご注文前に、今一度内容に誤りがないかご確認ください。</t>
    <rPh sb="37" eb="39">
      <t>ノウヒン</t>
    </rPh>
    <rPh sb="39" eb="40">
      <t>サキ</t>
    </rPh>
    <rPh sb="42" eb="44">
      <t>ゲンチ</t>
    </rPh>
    <rPh sb="44" eb="46">
      <t>シュクハク</t>
    </rPh>
    <rPh sb="46" eb="47">
      <t>サキ</t>
    </rPh>
    <rPh sb="49" eb="51">
      <t>ヘンコウ</t>
    </rPh>
    <phoneticPr fontId="4"/>
  </si>
  <si>
    <t>小計</t>
    <phoneticPr fontId="4"/>
  </si>
  <si>
    <t>消費税</t>
    <phoneticPr fontId="4"/>
  </si>
  <si>
    <t>合計</t>
    <phoneticPr fontId="4"/>
  </si>
  <si>
    <t>（税込）</t>
    <rPh sb="1" eb="3">
      <t>ゼイコミ</t>
    </rPh>
    <phoneticPr fontId="4"/>
  </si>
  <si>
    <t>12 茨城県教職員組合</t>
  </si>
  <si>
    <t>16 千葉県教職員組合</t>
  </si>
  <si>
    <t>17 千葉県高等学校教職員組合</t>
  </si>
  <si>
    <t>18 東京都公立学校教職員組合</t>
  </si>
  <si>
    <t>19 東京都高等学校教職員組合</t>
  </si>
  <si>
    <t>2 日教組青森県教職員組合</t>
  </si>
  <si>
    <t>4 岩手県教職員組合</t>
  </si>
  <si>
    <t>5 岩手県高等学校教職員組合</t>
  </si>
  <si>
    <t>6 山形県教職員組合</t>
  </si>
  <si>
    <t>3 秋田県教職員組合</t>
  </si>
  <si>
    <r>
      <t xml:space="preserve">24 </t>
    </r>
    <r>
      <rPr>
        <sz val="10"/>
        <color rgb="FF000000"/>
        <rFont val="ＭＳ Ｐゴシック"/>
        <family val="3"/>
        <charset val="128"/>
      </rPr>
      <t>横浜市教職員組合</t>
    </r>
    <phoneticPr fontId="4"/>
  </si>
  <si>
    <t>23 神奈川県高等学校教職員組合</t>
  </si>
  <si>
    <t>21 東京都公立学校事務職員組合</t>
  </si>
  <si>
    <t>20 東京都障害児学校労働組合</t>
  </si>
  <si>
    <t>15 埼玉高等学校教職員組合</t>
  </si>
  <si>
    <t>14 埼玉教職員組合</t>
  </si>
  <si>
    <t>13 群馬県教職員組合</t>
  </si>
  <si>
    <r>
      <t xml:space="preserve">11 </t>
    </r>
    <r>
      <rPr>
        <sz val="10"/>
        <color rgb="FF000000"/>
        <rFont val="ＭＳ Ｐゴシック"/>
        <family val="3"/>
        <charset val="128"/>
      </rPr>
      <t>栃木教育ネットワークユニオン</t>
    </r>
    <phoneticPr fontId="4"/>
  </si>
  <si>
    <t>10 福島県教職員組合</t>
  </si>
  <si>
    <t>9 宮城高校教育ネットワークユニオン</t>
  </si>
  <si>
    <t>8 宮城県教職員組合</t>
  </si>
  <si>
    <t>7 山形県高等学校障がい児学校教職員組合</t>
  </si>
  <si>
    <t>現地宿泊先</t>
    <phoneticPr fontId="4"/>
  </si>
  <si>
    <t>単組様一括納品</t>
    <phoneticPr fontId="4"/>
  </si>
  <si>
    <t>※以下から選択ください。</t>
    <rPh sb="1" eb="3">
      <t>イカ</t>
    </rPh>
    <rPh sb="5" eb="7">
      <t>センタク</t>
    </rPh>
    <phoneticPr fontId="13"/>
  </si>
  <si>
    <t>26 山梨県教職員組合</t>
  </si>
  <si>
    <t>27 長野県教職員組合</t>
  </si>
  <si>
    <t>28 静岡県教職員組合</t>
  </si>
  <si>
    <t>29 静岡県高等学校しょうがい児学校ユニオン</t>
  </si>
  <si>
    <t>30 新潟県教職員組合</t>
  </si>
  <si>
    <t>31 新潟県高等学校教職員組合</t>
  </si>
  <si>
    <t>32 富山県教職員組合</t>
  </si>
  <si>
    <t>33 石川県教職員組合</t>
  </si>
  <si>
    <t>34 石川県高等学校教職員組合</t>
  </si>
  <si>
    <t>35 福井県教職員組合</t>
  </si>
  <si>
    <t>36 愛知教職員組合連合会</t>
  </si>
  <si>
    <t>37 愛知公立高等学校教職員組合</t>
  </si>
  <si>
    <t>38 名古屋市立高等学校教員組合</t>
  </si>
  <si>
    <t>39 岐阜公立学校教職員組合</t>
  </si>
  <si>
    <t>40 三重県教職員組合</t>
  </si>
  <si>
    <t>41 滋賀県教職員組合</t>
  </si>
  <si>
    <t>42 京都府教職員組合</t>
  </si>
  <si>
    <t>43 奈良教職員組合</t>
  </si>
  <si>
    <t>44 奈良県高等学校教職員組合</t>
  </si>
  <si>
    <t>45 和歌山教職員組合</t>
  </si>
  <si>
    <t>46 大阪府教職員組合</t>
  </si>
  <si>
    <t>47 兵庫県教職員組合</t>
  </si>
  <si>
    <t>48 兵庫高等学校教職員組合</t>
  </si>
  <si>
    <t>49 鳥取県教職員組合</t>
  </si>
  <si>
    <t>50 鳥取県高等学校教職員組合</t>
  </si>
  <si>
    <t>51 岡山県教職員組合</t>
  </si>
  <si>
    <t>52 島根教職員組合</t>
  </si>
  <si>
    <t>53 島根県学校事務職員労働組合</t>
  </si>
  <si>
    <t>54 広島県教職員組合</t>
  </si>
  <si>
    <t>55 広島県高等学校教職員組合</t>
  </si>
  <si>
    <t>56 山口教職員組合</t>
  </si>
  <si>
    <t>57 山口県学校職員組合</t>
  </si>
  <si>
    <t>58 日教組香川教職員組合</t>
  </si>
  <si>
    <t>59 徳島県教職員組合</t>
  </si>
  <si>
    <t>60 愛媛教職員組合</t>
  </si>
  <si>
    <t>61 高知教職員組合</t>
  </si>
  <si>
    <t>62 福岡県教職員組合連絡協議会</t>
  </si>
  <si>
    <t>63 福岡県高等学校教職員組合</t>
  </si>
  <si>
    <t>64 佐賀県教職員組合</t>
  </si>
  <si>
    <t>65 長崎県教職員組合</t>
  </si>
  <si>
    <t>66 大分県教職員組合</t>
  </si>
  <si>
    <t>67 大分県高等学校教職員組合</t>
  </si>
  <si>
    <t>68 熊本教職員組合連絡協議会</t>
  </si>
  <si>
    <t>69 熊本県高等学校教職員組合</t>
  </si>
  <si>
    <t>70 宮崎県教職員組合</t>
  </si>
  <si>
    <t>71 宮崎県高等学校教職員組合</t>
  </si>
  <si>
    <t>72 鹿児島県教職員組合</t>
  </si>
  <si>
    <t>73 鹿児島県高等学校教職員組合</t>
  </si>
  <si>
    <t>74 沖縄県教職員組合</t>
  </si>
  <si>
    <t>75 沖縄県高等学校障害児学校教職員組合</t>
  </si>
  <si>
    <t>76 日本私立学校教職員組合</t>
  </si>
  <si>
    <t>77 日本国公立大学高専教職員組合</t>
  </si>
  <si>
    <t>78 公立学校共済労働組合連合</t>
  </si>
  <si>
    <t>送料</t>
    <rPh sb="0" eb="2">
      <t>ソウリョウ</t>
    </rPh>
    <phoneticPr fontId="3"/>
  </si>
  <si>
    <t>（10%）</t>
    <phoneticPr fontId="4"/>
  </si>
  <si>
    <t>情報教育、学校図書館教育</t>
    <rPh sb="0" eb="2">
      <t>ジョウホウ</t>
    </rPh>
    <rPh sb="2" eb="4">
      <t>キョウイク</t>
    </rPh>
    <rPh sb="5" eb="7">
      <t>ガッコウ</t>
    </rPh>
    <rPh sb="7" eb="10">
      <t>トショカン</t>
    </rPh>
    <rPh sb="10" eb="12">
      <t>キョウイク</t>
    </rPh>
    <phoneticPr fontId="4"/>
  </si>
  <si>
    <t>学校・地域の文化活動</t>
    <rPh sb="0" eb="2">
      <t>ガッコウ</t>
    </rPh>
    <rPh sb="3" eb="5">
      <t>チイキ</t>
    </rPh>
    <rPh sb="6" eb="8">
      <t>ブンカ</t>
    </rPh>
    <rPh sb="8" eb="10">
      <t>カツドウ</t>
    </rPh>
    <phoneticPr fontId="4"/>
  </si>
  <si>
    <t>メディア・リテラシー教育と文化活動</t>
    <phoneticPr fontId="3"/>
  </si>
  <si>
    <t>子ども・教職員の安全・健康と環境・食教育</t>
    <phoneticPr fontId="4"/>
  </si>
  <si>
    <t>地域における教育改革とPTA</t>
  </si>
  <si>
    <t>-</t>
    <phoneticPr fontId="3"/>
  </si>
  <si>
    <r>
      <t xml:space="preserve">22 </t>
    </r>
    <r>
      <rPr>
        <sz val="10"/>
        <color rgb="FF000000"/>
        <rFont val="ＭＳ Ｐ明朝"/>
        <family val="1"/>
        <charset val="128"/>
      </rPr>
      <t>神奈川県</t>
    </r>
    <r>
      <rPr>
        <sz val="10"/>
        <color rgb="FF000000"/>
        <rFont val="ＭＳ Ｐゴシック"/>
        <family val="3"/>
        <charset val="128"/>
      </rPr>
      <t>教職員組合</t>
    </r>
    <rPh sb="3" eb="6">
      <t>カナガワ</t>
    </rPh>
    <rPh sb="6" eb="7">
      <t>ケン</t>
    </rPh>
    <phoneticPr fontId="4"/>
  </si>
  <si>
    <r>
      <t xml:space="preserve">25 </t>
    </r>
    <r>
      <rPr>
        <sz val="10"/>
        <color rgb="FF000000"/>
        <rFont val="ＭＳ 明朝"/>
        <family val="1"/>
        <charset val="128"/>
      </rPr>
      <t>川崎市教職員組合</t>
    </r>
    <rPh sb="6" eb="8">
      <t>キョウショク</t>
    </rPh>
    <phoneticPr fontId="3"/>
  </si>
  <si>
    <t>69次全国教研　分科会リポート　注文票</t>
    <rPh sb="2" eb="3">
      <t>ジ</t>
    </rPh>
    <rPh sb="3" eb="5">
      <t>ゼンコク</t>
    </rPh>
    <rPh sb="5" eb="7">
      <t>キョウケン</t>
    </rPh>
    <rPh sb="8" eb="11">
      <t>ブンカカイ</t>
    </rPh>
    <rPh sb="16" eb="18">
      <t>チュウモン</t>
    </rPh>
    <rPh sb="18" eb="19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</si>
</sst>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¥###0;\¥###0"/>
    <numFmt numFmtId="177" formatCode="###0;###0"/>
    <numFmt numFmtId="178" formatCode="\¥#,##0;\¥#,##0"/>
    <numFmt numFmtId="179" formatCode="&quot;¥&quot;#,##0_);[Red]\(&quot;¥&quot;#,##0\)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24"/>
      <color rgb="FF00000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sz val="16"/>
      <color rgb="FF000000"/>
      <name val="游ゴシック"/>
      <family val="3"/>
      <charset val="128"/>
    </font>
    <font>
      <sz val="16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sz val="11"/>
      <color rgb="FF221F1F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1"/>
      <color rgb="FFFF0000"/>
      <name val="游ゴシック"/>
      <family val="2"/>
      <scheme val="minor"/>
    </font>
    <font>
      <sz val="10"/>
      <color rgb="FF000000"/>
      <name val="ＭＳ Ｐ明朝"/>
      <family val="1"/>
      <charset val="128"/>
    </font>
    <font>
      <sz val="10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6E7E8"/>
      </patternFill>
    </fill>
  </fills>
  <borders count="23">
    <border>
      <left/>
      <right/>
      <top/>
      <bottom/>
      <diagonal/>
    </border>
    <border>
      <left style="thin">
        <color rgb="FF221F1F"/>
      </left>
      <right/>
      <top style="thin">
        <color rgb="FF221F1F"/>
      </top>
      <bottom style="thin">
        <color rgb="FF221F1F"/>
      </bottom>
      <diagonal/>
    </border>
    <border>
      <left style="medium">
        <color rgb="FF221F1F"/>
      </left>
      <right/>
      <top style="medium">
        <color rgb="FF221F1F"/>
      </top>
      <bottom style="thin">
        <color rgb="FF221F1F"/>
      </bottom>
      <diagonal/>
    </border>
    <border>
      <left/>
      <right/>
      <top style="medium">
        <color rgb="FF221F1F"/>
      </top>
      <bottom style="thin">
        <color rgb="FF221F1F"/>
      </bottom>
      <diagonal/>
    </border>
    <border>
      <left/>
      <right style="medium">
        <color rgb="FF221F1F"/>
      </right>
      <top style="medium">
        <color rgb="FF221F1F"/>
      </top>
      <bottom style="thin">
        <color rgb="FF221F1F"/>
      </bottom>
      <diagonal/>
    </border>
    <border>
      <left style="thin">
        <color rgb="FF221F1F"/>
      </left>
      <right style="thin">
        <color rgb="FF221F1F"/>
      </right>
      <top style="thin">
        <color rgb="FF221F1F"/>
      </top>
      <bottom/>
      <diagonal/>
    </border>
    <border>
      <left style="thin">
        <color rgb="FF221F1F"/>
      </left>
      <right style="thin">
        <color rgb="FF221F1F"/>
      </right>
      <top style="thin">
        <color rgb="FF221F1F"/>
      </top>
      <bottom style="thin">
        <color rgb="FF221F1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221F1F"/>
      </top>
      <bottom style="thin">
        <color indexed="64"/>
      </bottom>
      <diagonal/>
    </border>
    <border>
      <left style="thin">
        <color indexed="64"/>
      </left>
      <right/>
      <top style="thin">
        <color rgb="FF221F1F"/>
      </top>
      <bottom style="thin">
        <color indexed="64"/>
      </bottom>
      <diagonal/>
    </border>
    <border>
      <left style="medium">
        <color rgb="FF221F1F"/>
      </left>
      <right style="medium">
        <color rgb="FF221F1F"/>
      </right>
      <top style="medium">
        <color rgb="FF221F1F"/>
      </top>
      <bottom style="medium">
        <color rgb="FF221F1F"/>
      </bottom>
      <diagonal/>
    </border>
    <border>
      <left/>
      <right style="thin">
        <color rgb="FF221F1F"/>
      </right>
      <top style="thin">
        <color rgb="FF221F1F"/>
      </top>
      <bottom style="thin">
        <color rgb="FF221F1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221F1F"/>
      </right>
      <top style="thin">
        <color rgb="FF221F1F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221F1F"/>
      </right>
      <top style="medium">
        <color rgb="FF221F1F"/>
      </top>
      <bottom style="medium">
        <color rgb="FF221F1F"/>
      </bottom>
      <diagonal/>
    </border>
    <border>
      <left/>
      <right/>
      <top/>
      <bottom style="thin">
        <color rgb="FF221F1F"/>
      </bottom>
      <diagonal/>
    </border>
    <border>
      <left/>
      <right/>
      <top style="thin">
        <color rgb="FF221F1F"/>
      </top>
      <bottom style="thin">
        <color rgb="FF221F1F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2" fillId="2" borderId="0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horizontal="left" vertical="top"/>
    </xf>
    <xf numFmtId="0" fontId="6" fillId="2" borderId="0" xfId="1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center" vertical="center" wrapText="1"/>
    </xf>
    <xf numFmtId="176" fontId="10" fillId="2" borderId="9" xfId="1" applyNumberFormat="1" applyFont="1" applyFill="1" applyBorder="1" applyAlignment="1">
      <alignment horizontal="right" vertical="center" wrapText="1"/>
    </xf>
    <xf numFmtId="0" fontId="5" fillId="3" borderId="10" xfId="1" applyFont="1" applyFill="1" applyBorder="1" applyAlignment="1" applyProtection="1">
      <alignment horizontal="right" vertical="top" wrapText="1"/>
      <protection locked="0"/>
    </xf>
    <xf numFmtId="0" fontId="5" fillId="2" borderId="7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center" vertical="center" wrapText="1"/>
    </xf>
    <xf numFmtId="176" fontId="10" fillId="2" borderId="12" xfId="1" applyNumberFormat="1" applyFont="1" applyFill="1" applyBorder="1" applyAlignment="1">
      <alignment horizontal="right" vertical="center" wrapText="1"/>
    </xf>
    <xf numFmtId="0" fontId="5" fillId="5" borderId="7" xfId="1" applyFont="1" applyFill="1" applyBorder="1" applyAlignment="1">
      <alignment horizontal="left" vertical="center" wrapText="1"/>
    </xf>
    <xf numFmtId="0" fontId="11" fillId="5" borderId="7" xfId="1" applyFont="1" applyFill="1" applyBorder="1" applyAlignment="1">
      <alignment horizontal="center" vertical="center" wrapText="1"/>
    </xf>
    <xf numFmtId="176" fontId="10" fillId="5" borderId="12" xfId="1" applyNumberFormat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vertical="center" wrapText="1"/>
    </xf>
    <xf numFmtId="177" fontId="10" fillId="2" borderId="7" xfId="1" quotePrefix="1" applyNumberFormat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top" wrapText="1"/>
    </xf>
    <xf numFmtId="0" fontId="5" fillId="5" borderId="7" xfId="1" applyFont="1" applyFill="1" applyBorder="1" applyAlignment="1">
      <alignment horizontal="left" vertical="top" wrapText="1"/>
    </xf>
    <xf numFmtId="0" fontId="5" fillId="5" borderId="7" xfId="1" applyFont="1" applyFill="1" applyBorder="1" applyAlignment="1">
      <alignment vertical="center" wrapText="1"/>
    </xf>
    <xf numFmtId="177" fontId="10" fillId="5" borderId="7" xfId="1" quotePrefix="1" applyNumberFormat="1" applyFont="1" applyFill="1" applyBorder="1" applyAlignment="1">
      <alignment horizontal="center" vertical="center" wrapText="1"/>
    </xf>
    <xf numFmtId="177" fontId="10" fillId="5" borderId="7" xfId="1" applyNumberFormat="1" applyFont="1" applyFill="1" applyBorder="1" applyAlignment="1">
      <alignment horizontal="center" vertical="center" wrapText="1"/>
    </xf>
    <xf numFmtId="177" fontId="10" fillId="2" borderId="7" xfId="1" applyNumberFormat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10" fillId="5" borderId="7" xfId="1" applyFont="1" applyFill="1" applyBorder="1" applyAlignment="1">
      <alignment horizontal="left" vertical="center" wrapText="1"/>
    </xf>
    <xf numFmtId="0" fontId="10" fillId="5" borderId="13" xfId="1" applyFont="1" applyFill="1" applyBorder="1" applyAlignment="1">
      <alignment horizontal="left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top" wrapText="1"/>
    </xf>
    <xf numFmtId="178" fontId="10" fillId="2" borderId="17" xfId="1" applyNumberFormat="1" applyFont="1" applyFill="1" applyBorder="1" applyAlignment="1">
      <alignment horizontal="right" vertical="center" wrapText="1"/>
    </xf>
    <xf numFmtId="0" fontId="5" fillId="0" borderId="10" xfId="1" applyFont="1" applyFill="1" applyBorder="1" applyAlignment="1">
      <alignment horizontal="right" vertical="top" wrapText="1"/>
    </xf>
    <xf numFmtId="0" fontId="5" fillId="2" borderId="12" xfId="1" applyFont="1" applyFill="1" applyBorder="1" applyAlignment="1">
      <alignment horizontal="right" vertical="center"/>
    </xf>
    <xf numFmtId="0" fontId="12" fillId="2" borderId="10" xfId="1" applyFont="1" applyFill="1" applyBorder="1" applyAlignment="1">
      <alignment horizontal="right" vertical="center"/>
    </xf>
    <xf numFmtId="9" fontId="11" fillId="2" borderId="21" xfId="1" quotePrefix="1" applyNumberFormat="1" applyFont="1" applyFill="1" applyBorder="1" applyAlignment="1">
      <alignment horizontal="left" vertical="center"/>
    </xf>
    <xf numFmtId="0" fontId="11" fillId="2" borderId="22" xfId="1" applyFont="1" applyFill="1" applyBorder="1" applyAlignment="1">
      <alignment horizontal="left" vertical="center"/>
    </xf>
    <xf numFmtId="0" fontId="1" fillId="2" borderId="0" xfId="1" applyFill="1" applyBorder="1" applyAlignment="1">
      <alignment horizontal="left" vertical="top"/>
    </xf>
    <xf numFmtId="0" fontId="1" fillId="0" borderId="0" xfId="1" applyFont="1" applyProtection="1">
      <protection locked="0"/>
    </xf>
    <xf numFmtId="0" fontId="1" fillId="0" borderId="0" xfId="1" applyProtection="1">
      <protection locked="0"/>
    </xf>
    <xf numFmtId="0" fontId="14" fillId="2" borderId="0" xfId="1" applyFont="1" applyFill="1" applyBorder="1" applyAlignment="1">
      <alignment horizontal="left" vertical="top"/>
    </xf>
    <xf numFmtId="0" fontId="15" fillId="3" borderId="0" xfId="1" applyFont="1" applyFill="1" applyProtection="1">
      <protection locked="0"/>
    </xf>
    <xf numFmtId="179" fontId="11" fillId="2" borderId="11" xfId="1" applyNumberFormat="1" applyFont="1" applyFill="1" applyBorder="1" applyAlignment="1">
      <alignment horizontal="right" vertical="top" wrapText="1"/>
    </xf>
    <xf numFmtId="179" fontId="11" fillId="5" borderId="11" xfId="1" applyNumberFormat="1" applyFont="1" applyFill="1" applyBorder="1" applyAlignment="1">
      <alignment horizontal="right" vertical="top" wrapText="1"/>
    </xf>
    <xf numFmtId="179" fontId="11" fillId="2" borderId="18" xfId="1" applyNumberFormat="1" applyFont="1" applyFill="1" applyBorder="1" applyAlignment="1">
      <alignment horizontal="right" vertical="top" wrapText="1"/>
    </xf>
    <xf numFmtId="179" fontId="11" fillId="2" borderId="20" xfId="1" applyNumberFormat="1" applyFont="1" applyFill="1" applyBorder="1" applyAlignment="1">
      <alignment horizontal="right" vertical="top" wrapText="1"/>
    </xf>
    <xf numFmtId="179" fontId="11" fillId="2" borderId="10" xfId="1" applyNumberFormat="1" applyFont="1" applyFill="1" applyBorder="1" applyAlignment="1">
      <alignment horizontal="right" vertical="top"/>
    </xf>
    <xf numFmtId="0" fontId="16" fillId="2" borderId="0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 applyProtection="1">
      <alignment horizontal="center" vertical="top"/>
      <protection locked="0"/>
    </xf>
    <xf numFmtId="0" fontId="7" fillId="3" borderId="3" xfId="1" applyFont="1" applyFill="1" applyBorder="1" applyAlignment="1" applyProtection="1">
      <alignment horizontal="center" vertical="top"/>
      <protection locked="0"/>
    </xf>
    <xf numFmtId="0" fontId="7" fillId="3" borderId="4" xfId="1" applyFont="1" applyFill="1" applyBorder="1" applyAlignment="1" applyProtection="1">
      <alignment horizontal="center" vertical="top"/>
      <protection locked="0"/>
    </xf>
    <xf numFmtId="0" fontId="5" fillId="5" borderId="7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top" wrapText="1"/>
    </xf>
    <xf numFmtId="0" fontId="10" fillId="2" borderId="19" xfId="1" applyFont="1" applyFill="1" applyBorder="1" applyAlignment="1">
      <alignment horizontal="left" vertical="top" wrapText="1"/>
    </xf>
    <xf numFmtId="0" fontId="10" fillId="2" borderId="7" xfId="1" applyFont="1" applyFill="1" applyBorder="1" applyAlignment="1">
      <alignment horizontal="left" vertical="center" wrapText="1"/>
    </xf>
    <xf numFmtId="0" fontId="5" fillId="5" borderId="13" xfId="1" applyFont="1" applyFill="1" applyBorder="1" applyAlignment="1">
      <alignment horizontal="left" vertical="center" wrapText="1"/>
    </xf>
    <xf numFmtId="0" fontId="5" fillId="3" borderId="14" xfId="1" applyFont="1" applyFill="1" applyBorder="1" applyAlignment="1" applyProtection="1">
      <alignment horizontal="center" vertical="top" wrapText="1"/>
      <protection locked="0"/>
    </xf>
    <xf numFmtId="0" fontId="5" fillId="3" borderId="15" xfId="1" applyFont="1" applyFill="1" applyBorder="1" applyAlignment="1" applyProtection="1">
      <alignment horizontal="center" vertical="top" wrapText="1"/>
      <protection locked="0"/>
    </xf>
    <xf numFmtId="0" fontId="5" fillId="3" borderId="16" xfId="1" applyFont="1" applyFill="1" applyBorder="1" applyAlignment="1" applyProtection="1">
      <alignment horizontal="center" vertical="top" wrapText="1"/>
      <protection locked="0"/>
    </xf>
  </cellXfs>
  <cellStyles count="2">
    <cellStyle name="標準" xfId="0" builtinId="0"/>
    <cellStyle name="標準 2" xfId="1" xr:uid="{B756CD7F-4EF6-4F09-822C-31A58D90F8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F19DA-C624-45E2-92D2-904F07BC827B}">
  <sheetPr>
    <pageSetUpPr fitToPage="1"/>
  </sheetPr>
  <dimension ref="A1:G45"/>
  <sheetViews>
    <sheetView tabSelected="1" view="pageBreakPreview" zoomScaleNormal="100" zoomScaleSheetLayoutView="100" workbookViewId="0">
      <selection activeCell="B3" sqref="B3:G3"/>
    </sheetView>
  </sheetViews>
  <sheetFormatPr defaultColWidth="6.625" defaultRowHeight="16.5" x14ac:dyDescent="0.4"/>
  <cols>
    <col min="1" max="1" width="13" style="2" customWidth="1"/>
    <col min="2" max="2" width="30" style="2" customWidth="1"/>
    <col min="3" max="3" width="18.5" style="2" customWidth="1"/>
    <col min="4" max="4" width="8" style="2" customWidth="1"/>
    <col min="5" max="5" width="8.5" style="2" bestFit="1" customWidth="1"/>
    <col min="6" max="6" width="8.375" style="2" customWidth="1"/>
    <col min="7" max="7" width="12.375" style="2" bestFit="1" customWidth="1"/>
    <col min="8" max="8" width="2.75" style="2" customWidth="1"/>
    <col min="9" max="16384" width="6.625" style="2"/>
  </cols>
  <sheetData>
    <row r="1" spans="1:7" ht="35.1" customHeight="1" x14ac:dyDescent="0.4">
      <c r="A1" s="1" t="s">
        <v>195</v>
      </c>
    </row>
    <row r="2" spans="1:7" ht="23.1" customHeight="1" thickBot="1" x14ac:dyDescent="0.45">
      <c r="A2" s="3"/>
    </row>
    <row r="3" spans="1:7" ht="25.5" x14ac:dyDescent="0.4">
      <c r="A3" s="4" t="s">
        <v>0</v>
      </c>
      <c r="B3" s="51" t="s">
        <v>131</v>
      </c>
      <c r="C3" s="52"/>
      <c r="D3" s="52"/>
      <c r="E3" s="52"/>
      <c r="F3" s="52"/>
      <c r="G3" s="53"/>
    </row>
    <row r="4" spans="1:7" ht="39.75" thickBot="1" x14ac:dyDescent="0.45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5" t="s">
        <v>7</v>
      </c>
      <c r="G4" s="6" t="s">
        <v>8</v>
      </c>
    </row>
    <row r="5" spans="1:7" ht="19.5" thickBot="1" x14ac:dyDescent="0.45">
      <c r="A5" s="49" t="s">
        <v>9</v>
      </c>
      <c r="B5" s="50" t="s">
        <v>10</v>
      </c>
      <c r="C5" s="7" t="s">
        <v>11</v>
      </c>
      <c r="D5" s="8" t="s">
        <v>12</v>
      </c>
      <c r="E5" s="9">
        <v>300</v>
      </c>
      <c r="F5" s="10"/>
      <c r="G5" s="43">
        <f>E5*F5</f>
        <v>0</v>
      </c>
    </row>
    <row r="6" spans="1:7" ht="19.5" thickBot="1" x14ac:dyDescent="0.45">
      <c r="A6" s="49"/>
      <c r="B6" s="50"/>
      <c r="C6" s="11" t="s">
        <v>13</v>
      </c>
      <c r="D6" s="12" t="s">
        <v>14</v>
      </c>
      <c r="E6" s="13">
        <v>400</v>
      </c>
      <c r="F6" s="10"/>
      <c r="G6" s="43">
        <f t="shared" ref="G6:G41" si="0">E6*F6</f>
        <v>0</v>
      </c>
    </row>
    <row r="7" spans="1:7" ht="19.5" thickBot="1" x14ac:dyDescent="0.45">
      <c r="A7" s="54" t="s">
        <v>15</v>
      </c>
      <c r="B7" s="55" t="s">
        <v>16</v>
      </c>
      <c r="C7" s="14" t="s">
        <v>17</v>
      </c>
      <c r="D7" s="15" t="s">
        <v>18</v>
      </c>
      <c r="E7" s="16">
        <v>250</v>
      </c>
      <c r="F7" s="10"/>
      <c r="G7" s="44">
        <f t="shared" si="0"/>
        <v>0</v>
      </c>
    </row>
    <row r="8" spans="1:7" ht="19.5" thickBot="1" x14ac:dyDescent="0.45">
      <c r="A8" s="54"/>
      <c r="B8" s="55"/>
      <c r="C8" s="14" t="s">
        <v>19</v>
      </c>
      <c r="D8" s="15" t="s">
        <v>20</v>
      </c>
      <c r="E8" s="16">
        <v>400</v>
      </c>
      <c r="F8" s="10"/>
      <c r="G8" s="44">
        <f t="shared" si="0"/>
        <v>0</v>
      </c>
    </row>
    <row r="9" spans="1:7" ht="19.5" thickBot="1" x14ac:dyDescent="0.45">
      <c r="A9" s="49" t="s">
        <v>21</v>
      </c>
      <c r="B9" s="50" t="s">
        <v>22</v>
      </c>
      <c r="C9" s="11" t="s">
        <v>23</v>
      </c>
      <c r="D9" s="12" t="s">
        <v>24</v>
      </c>
      <c r="E9" s="13">
        <v>300</v>
      </c>
      <c r="F9" s="10"/>
      <c r="G9" s="43">
        <f t="shared" si="0"/>
        <v>0</v>
      </c>
    </row>
    <row r="10" spans="1:7" ht="19.5" thickBot="1" x14ac:dyDescent="0.45">
      <c r="A10" s="49"/>
      <c r="B10" s="50"/>
      <c r="C10" s="11" t="s">
        <v>25</v>
      </c>
      <c r="D10" s="12" t="s">
        <v>26</v>
      </c>
      <c r="E10" s="13">
        <v>400</v>
      </c>
      <c r="F10" s="10"/>
      <c r="G10" s="43">
        <f t="shared" si="0"/>
        <v>0</v>
      </c>
    </row>
    <row r="11" spans="1:7" ht="19.5" thickBot="1" x14ac:dyDescent="0.45">
      <c r="A11" s="54" t="s">
        <v>27</v>
      </c>
      <c r="B11" s="55" t="s">
        <v>28</v>
      </c>
      <c r="C11" s="14" t="s">
        <v>17</v>
      </c>
      <c r="D11" s="15" t="s">
        <v>29</v>
      </c>
      <c r="E11" s="16">
        <v>400</v>
      </c>
      <c r="F11" s="10"/>
      <c r="G11" s="44">
        <f t="shared" si="0"/>
        <v>0</v>
      </c>
    </row>
    <row r="12" spans="1:7" ht="19.5" thickBot="1" x14ac:dyDescent="0.45">
      <c r="A12" s="54"/>
      <c r="B12" s="55"/>
      <c r="C12" s="14" t="s">
        <v>19</v>
      </c>
      <c r="D12" s="15" t="s">
        <v>30</v>
      </c>
      <c r="E12" s="16">
        <v>300</v>
      </c>
      <c r="F12" s="10"/>
      <c r="G12" s="44">
        <f t="shared" si="0"/>
        <v>0</v>
      </c>
    </row>
    <row r="13" spans="1:7" ht="19.5" thickBot="1" x14ac:dyDescent="0.45">
      <c r="A13" s="17" t="s">
        <v>31</v>
      </c>
      <c r="B13" s="18" t="s">
        <v>32</v>
      </c>
      <c r="C13" s="19"/>
      <c r="D13" s="20" t="s">
        <v>33</v>
      </c>
      <c r="E13" s="13">
        <v>400</v>
      </c>
      <c r="F13" s="10"/>
      <c r="G13" s="43">
        <f t="shared" si="0"/>
        <v>0</v>
      </c>
    </row>
    <row r="14" spans="1:7" ht="19.5" thickBot="1" x14ac:dyDescent="0.45">
      <c r="A14" s="21" t="s">
        <v>34</v>
      </c>
      <c r="B14" s="22" t="s">
        <v>35</v>
      </c>
      <c r="C14" s="23"/>
      <c r="D14" s="24" t="s">
        <v>36</v>
      </c>
      <c r="E14" s="16">
        <v>400</v>
      </c>
      <c r="F14" s="10"/>
      <c r="G14" s="44">
        <f t="shared" si="0"/>
        <v>0</v>
      </c>
    </row>
    <row r="15" spans="1:7" ht="19.5" thickBot="1" x14ac:dyDescent="0.45">
      <c r="A15" s="17" t="s">
        <v>37</v>
      </c>
      <c r="B15" s="18" t="s">
        <v>38</v>
      </c>
      <c r="C15" s="19"/>
      <c r="D15" s="20" t="s">
        <v>39</v>
      </c>
      <c r="E15" s="13">
        <v>300</v>
      </c>
      <c r="F15" s="10"/>
      <c r="G15" s="43">
        <f t="shared" si="0"/>
        <v>0</v>
      </c>
    </row>
    <row r="16" spans="1:7" ht="19.5" thickBot="1" x14ac:dyDescent="0.45">
      <c r="A16" s="21" t="s">
        <v>40</v>
      </c>
      <c r="B16" s="22" t="s">
        <v>41</v>
      </c>
      <c r="C16" s="23"/>
      <c r="D16" s="24" t="s">
        <v>42</v>
      </c>
      <c r="E16" s="16">
        <v>400</v>
      </c>
      <c r="F16" s="10"/>
      <c r="G16" s="44">
        <f t="shared" si="0"/>
        <v>0</v>
      </c>
    </row>
    <row r="17" spans="1:7" ht="19.5" thickBot="1" x14ac:dyDescent="0.45">
      <c r="A17" s="49" t="s">
        <v>43</v>
      </c>
      <c r="B17" s="50" t="s">
        <v>44</v>
      </c>
      <c r="C17" s="11" t="s">
        <v>45</v>
      </c>
      <c r="D17" s="12" t="s">
        <v>46</v>
      </c>
      <c r="E17" s="13">
        <v>400</v>
      </c>
      <c r="F17" s="10"/>
      <c r="G17" s="43">
        <f t="shared" si="0"/>
        <v>0</v>
      </c>
    </row>
    <row r="18" spans="1:7" ht="19.5" thickBot="1" x14ac:dyDescent="0.45">
      <c r="A18" s="49"/>
      <c r="B18" s="50"/>
      <c r="C18" s="11" t="s">
        <v>47</v>
      </c>
      <c r="D18" s="12" t="s">
        <v>48</v>
      </c>
      <c r="E18" s="13">
        <v>400</v>
      </c>
      <c r="F18" s="10"/>
      <c r="G18" s="43">
        <f t="shared" si="0"/>
        <v>0</v>
      </c>
    </row>
    <row r="19" spans="1:7" ht="19.5" thickBot="1" x14ac:dyDescent="0.45">
      <c r="A19" s="54" t="s">
        <v>49</v>
      </c>
      <c r="B19" s="55" t="s">
        <v>50</v>
      </c>
      <c r="C19" s="14" t="s">
        <v>51</v>
      </c>
      <c r="D19" s="15" t="s">
        <v>52</v>
      </c>
      <c r="E19" s="16">
        <v>300</v>
      </c>
      <c r="F19" s="10"/>
      <c r="G19" s="44">
        <f t="shared" si="0"/>
        <v>0</v>
      </c>
    </row>
    <row r="20" spans="1:7" ht="19.5" thickBot="1" x14ac:dyDescent="0.45">
      <c r="A20" s="54"/>
      <c r="B20" s="55"/>
      <c r="C20" s="14" t="s">
        <v>53</v>
      </c>
      <c r="D20" s="15" t="s">
        <v>54</v>
      </c>
      <c r="E20" s="16">
        <v>250</v>
      </c>
      <c r="F20" s="10"/>
      <c r="G20" s="44">
        <f t="shared" si="0"/>
        <v>0</v>
      </c>
    </row>
    <row r="21" spans="1:7" ht="19.5" thickBot="1" x14ac:dyDescent="0.45">
      <c r="A21" s="49" t="s">
        <v>55</v>
      </c>
      <c r="B21" s="50" t="s">
        <v>56</v>
      </c>
      <c r="C21" s="11" t="s">
        <v>17</v>
      </c>
      <c r="D21" s="12" t="s">
        <v>57</v>
      </c>
      <c r="E21" s="13">
        <v>400</v>
      </c>
      <c r="F21" s="10"/>
      <c r="G21" s="43">
        <f t="shared" si="0"/>
        <v>0</v>
      </c>
    </row>
    <row r="22" spans="1:7" ht="19.5" thickBot="1" x14ac:dyDescent="0.45">
      <c r="A22" s="49"/>
      <c r="B22" s="50"/>
      <c r="C22" s="11" t="s">
        <v>19</v>
      </c>
      <c r="D22" s="12" t="s">
        <v>58</v>
      </c>
      <c r="E22" s="13">
        <v>300</v>
      </c>
      <c r="F22" s="10"/>
      <c r="G22" s="43">
        <f t="shared" si="0"/>
        <v>0</v>
      </c>
    </row>
    <row r="23" spans="1:7" ht="19.5" thickBot="1" x14ac:dyDescent="0.45">
      <c r="A23" s="21" t="s">
        <v>59</v>
      </c>
      <c r="B23" s="22" t="s">
        <v>60</v>
      </c>
      <c r="C23" s="23"/>
      <c r="D23" s="25">
        <v>12</v>
      </c>
      <c r="E23" s="16">
        <v>300</v>
      </c>
      <c r="F23" s="10"/>
      <c r="G23" s="44">
        <f t="shared" si="0"/>
        <v>0</v>
      </c>
    </row>
    <row r="24" spans="1:7" ht="19.5" thickBot="1" x14ac:dyDescent="0.45">
      <c r="A24" s="17" t="s">
        <v>61</v>
      </c>
      <c r="B24" s="18" t="s">
        <v>62</v>
      </c>
      <c r="C24" s="19"/>
      <c r="D24" s="26">
        <v>13</v>
      </c>
      <c r="E24" s="13">
        <v>450</v>
      </c>
      <c r="F24" s="10"/>
      <c r="G24" s="43">
        <f t="shared" si="0"/>
        <v>0</v>
      </c>
    </row>
    <row r="25" spans="1:7" ht="19.5" thickBot="1" x14ac:dyDescent="0.45">
      <c r="A25" s="21" t="s">
        <v>63</v>
      </c>
      <c r="B25" s="22" t="s">
        <v>64</v>
      </c>
      <c r="C25" s="23"/>
      <c r="D25" s="25">
        <v>14</v>
      </c>
      <c r="E25" s="16">
        <v>400</v>
      </c>
      <c r="F25" s="10"/>
      <c r="G25" s="44">
        <f t="shared" si="0"/>
        <v>0</v>
      </c>
    </row>
    <row r="26" spans="1:7" ht="19.5" thickBot="1" x14ac:dyDescent="0.45">
      <c r="A26" s="17" t="s">
        <v>65</v>
      </c>
      <c r="B26" s="18" t="s">
        <v>66</v>
      </c>
      <c r="C26" s="19"/>
      <c r="D26" s="26">
        <v>15</v>
      </c>
      <c r="E26" s="13">
        <v>300</v>
      </c>
      <c r="F26" s="10"/>
      <c r="G26" s="43">
        <f t="shared" si="0"/>
        <v>0</v>
      </c>
    </row>
    <row r="27" spans="1:7" ht="19.5" thickBot="1" x14ac:dyDescent="0.45">
      <c r="A27" s="21" t="s">
        <v>67</v>
      </c>
      <c r="B27" s="22" t="s">
        <v>68</v>
      </c>
      <c r="C27" s="23"/>
      <c r="D27" s="25">
        <v>16</v>
      </c>
      <c r="E27" s="16">
        <v>400</v>
      </c>
      <c r="F27" s="10"/>
      <c r="G27" s="44">
        <f t="shared" si="0"/>
        <v>0</v>
      </c>
    </row>
    <row r="28" spans="1:7" ht="19.5" thickBot="1" x14ac:dyDescent="0.45">
      <c r="A28" s="49" t="s">
        <v>69</v>
      </c>
      <c r="B28" s="58" t="s">
        <v>190</v>
      </c>
      <c r="C28" s="11" t="s">
        <v>70</v>
      </c>
      <c r="D28" s="12" t="s">
        <v>71</v>
      </c>
      <c r="E28" s="13">
        <v>400</v>
      </c>
      <c r="F28" s="10"/>
      <c r="G28" s="43">
        <f t="shared" si="0"/>
        <v>0</v>
      </c>
    </row>
    <row r="29" spans="1:7" ht="19.5" thickBot="1" x14ac:dyDescent="0.45">
      <c r="A29" s="49"/>
      <c r="B29" s="50"/>
      <c r="C29" s="11" t="s">
        <v>72</v>
      </c>
      <c r="D29" s="12" t="s">
        <v>73</v>
      </c>
      <c r="E29" s="13">
        <v>300</v>
      </c>
      <c r="F29" s="10"/>
      <c r="G29" s="43">
        <f t="shared" si="0"/>
        <v>0</v>
      </c>
    </row>
    <row r="30" spans="1:7" ht="19.5" thickBot="1" x14ac:dyDescent="0.45">
      <c r="A30" s="49"/>
      <c r="B30" s="50"/>
      <c r="C30" s="11" t="s">
        <v>74</v>
      </c>
      <c r="D30" s="12" t="s">
        <v>75</v>
      </c>
      <c r="E30" s="13">
        <v>300</v>
      </c>
      <c r="F30" s="10"/>
      <c r="G30" s="43">
        <f t="shared" si="0"/>
        <v>0</v>
      </c>
    </row>
    <row r="31" spans="1:7" ht="19.5" thickBot="1" x14ac:dyDescent="0.45">
      <c r="A31" s="21" t="s">
        <v>76</v>
      </c>
      <c r="B31" s="22" t="s">
        <v>77</v>
      </c>
      <c r="C31" s="23"/>
      <c r="D31" s="25">
        <v>18</v>
      </c>
      <c r="E31" s="16">
        <v>450</v>
      </c>
      <c r="F31" s="10"/>
      <c r="G31" s="44">
        <f t="shared" si="0"/>
        <v>0</v>
      </c>
    </row>
    <row r="32" spans="1:7" ht="38.25" thickBot="1" x14ac:dyDescent="0.45">
      <c r="A32" s="49" t="s">
        <v>78</v>
      </c>
      <c r="B32" s="58" t="s">
        <v>189</v>
      </c>
      <c r="C32" s="27" t="s">
        <v>187</v>
      </c>
      <c r="D32" s="12" t="s">
        <v>79</v>
      </c>
      <c r="E32" s="13">
        <v>250</v>
      </c>
      <c r="F32" s="10"/>
      <c r="G32" s="43">
        <f t="shared" si="0"/>
        <v>0</v>
      </c>
    </row>
    <row r="33" spans="1:7" ht="38.25" thickBot="1" x14ac:dyDescent="0.45">
      <c r="A33" s="49"/>
      <c r="B33" s="50"/>
      <c r="C33" s="27" t="s">
        <v>188</v>
      </c>
      <c r="D33" s="12" t="s">
        <v>80</v>
      </c>
      <c r="E33" s="13">
        <v>300</v>
      </c>
      <c r="F33" s="10"/>
      <c r="G33" s="43">
        <f t="shared" si="0"/>
        <v>0</v>
      </c>
    </row>
    <row r="34" spans="1:7" ht="19.5" thickBot="1" x14ac:dyDescent="0.45">
      <c r="A34" s="21" t="s">
        <v>81</v>
      </c>
      <c r="B34" s="22" t="s">
        <v>82</v>
      </c>
      <c r="C34" s="23"/>
      <c r="D34" s="25">
        <v>20</v>
      </c>
      <c r="E34" s="16">
        <v>400</v>
      </c>
      <c r="F34" s="10"/>
      <c r="G34" s="44">
        <f t="shared" si="0"/>
        <v>0</v>
      </c>
    </row>
    <row r="35" spans="1:7" ht="19.5" thickBot="1" x14ac:dyDescent="0.45">
      <c r="A35" s="17" t="s">
        <v>83</v>
      </c>
      <c r="B35" s="18" t="s">
        <v>84</v>
      </c>
      <c r="C35" s="19"/>
      <c r="D35" s="26">
        <v>21</v>
      </c>
      <c r="E35" s="13">
        <v>300</v>
      </c>
      <c r="F35" s="10"/>
      <c r="G35" s="43">
        <f t="shared" si="0"/>
        <v>0</v>
      </c>
    </row>
    <row r="36" spans="1:7" ht="19.5" thickBot="1" x14ac:dyDescent="0.45">
      <c r="A36" s="54" t="s">
        <v>85</v>
      </c>
      <c r="B36" s="55" t="s">
        <v>191</v>
      </c>
      <c r="C36" s="14" t="s">
        <v>86</v>
      </c>
      <c r="D36" s="15" t="s">
        <v>87</v>
      </c>
      <c r="E36" s="16">
        <v>400</v>
      </c>
      <c r="F36" s="10"/>
      <c r="G36" s="44">
        <f t="shared" si="0"/>
        <v>0</v>
      </c>
    </row>
    <row r="37" spans="1:7" ht="19.5" thickBot="1" x14ac:dyDescent="0.45">
      <c r="A37" s="54"/>
      <c r="B37" s="55"/>
      <c r="C37" s="14" t="s">
        <v>88</v>
      </c>
      <c r="D37" s="15" t="s">
        <v>89</v>
      </c>
      <c r="E37" s="16">
        <v>300</v>
      </c>
      <c r="F37" s="10"/>
      <c r="G37" s="44">
        <f t="shared" si="0"/>
        <v>0</v>
      </c>
    </row>
    <row r="38" spans="1:7" ht="38.25" thickBot="1" x14ac:dyDescent="0.45">
      <c r="A38" s="54"/>
      <c r="B38" s="55"/>
      <c r="C38" s="28" t="s">
        <v>90</v>
      </c>
      <c r="D38" s="15" t="s">
        <v>91</v>
      </c>
      <c r="E38" s="16">
        <v>300</v>
      </c>
      <c r="F38" s="10"/>
      <c r="G38" s="44">
        <f t="shared" si="0"/>
        <v>0</v>
      </c>
    </row>
    <row r="39" spans="1:7" ht="19.5" thickBot="1" x14ac:dyDescent="0.45">
      <c r="A39" s="17" t="s">
        <v>92</v>
      </c>
      <c r="B39" s="18" t="s">
        <v>93</v>
      </c>
      <c r="C39" s="19"/>
      <c r="D39" s="26">
        <v>23</v>
      </c>
      <c r="E39" s="13">
        <v>400</v>
      </c>
      <c r="F39" s="10"/>
      <c r="G39" s="43">
        <f t="shared" si="0"/>
        <v>0</v>
      </c>
    </row>
    <row r="40" spans="1:7" ht="38.25" thickBot="1" x14ac:dyDescent="0.45">
      <c r="A40" s="54" t="s">
        <v>94</v>
      </c>
      <c r="B40" s="55" t="s">
        <v>95</v>
      </c>
      <c r="C40" s="28" t="s">
        <v>96</v>
      </c>
      <c r="D40" s="15" t="s">
        <v>97</v>
      </c>
      <c r="E40" s="16">
        <v>300</v>
      </c>
      <c r="F40" s="10"/>
      <c r="G40" s="44">
        <f t="shared" si="0"/>
        <v>0</v>
      </c>
    </row>
    <row r="41" spans="1:7" ht="38.25" thickBot="1" x14ac:dyDescent="0.45">
      <c r="A41" s="54"/>
      <c r="B41" s="59"/>
      <c r="C41" s="29" t="s">
        <v>98</v>
      </c>
      <c r="D41" s="30" t="s">
        <v>99</v>
      </c>
      <c r="E41" s="16">
        <v>300</v>
      </c>
      <c r="F41" s="10"/>
      <c r="G41" s="44">
        <f t="shared" si="0"/>
        <v>0</v>
      </c>
    </row>
    <row r="42" spans="1:7" ht="19.5" thickBot="1" x14ac:dyDescent="0.45">
      <c r="A42" s="31" t="s">
        <v>100</v>
      </c>
      <c r="B42" s="60" t="s">
        <v>101</v>
      </c>
      <c r="C42" s="61"/>
      <c r="D42" s="62"/>
      <c r="E42" s="32">
        <f>IF(B42="単組様一括納品",リスト!D16,0)</f>
        <v>1120</v>
      </c>
      <c r="F42" s="33" t="s">
        <v>192</v>
      </c>
      <c r="G42" s="45">
        <f>E42</f>
        <v>1120</v>
      </c>
    </row>
    <row r="43" spans="1:7" ht="20.25" thickBot="1" x14ac:dyDescent="0.45">
      <c r="A43" s="56" t="s">
        <v>102</v>
      </c>
      <c r="B43" s="56"/>
      <c r="C43" s="56"/>
      <c r="D43" s="57"/>
      <c r="E43" s="34" t="s">
        <v>103</v>
      </c>
      <c r="F43" s="35">
        <f>SUM(F5:F42)</f>
        <v>0</v>
      </c>
      <c r="G43" s="46">
        <f>SUM(G5:G42)</f>
        <v>1120</v>
      </c>
    </row>
    <row r="44" spans="1:7" ht="19.5" thickBot="1" x14ac:dyDescent="0.45">
      <c r="A44" s="56"/>
      <c r="B44" s="56"/>
      <c r="C44" s="56"/>
      <c r="D44" s="57"/>
      <c r="E44" s="34" t="s">
        <v>104</v>
      </c>
      <c r="F44" s="36" t="s">
        <v>186</v>
      </c>
      <c r="G44" s="47">
        <f>G43*0.1</f>
        <v>112</v>
      </c>
    </row>
    <row r="45" spans="1:7" ht="19.5" thickBot="1" x14ac:dyDescent="0.45">
      <c r="A45" s="56"/>
      <c r="B45" s="56"/>
      <c r="C45" s="56"/>
      <c r="D45" s="57"/>
      <c r="E45" s="34" t="s">
        <v>105</v>
      </c>
      <c r="F45" s="37" t="s">
        <v>106</v>
      </c>
      <c r="G45" s="47">
        <f>G44+G43</f>
        <v>1232</v>
      </c>
    </row>
  </sheetData>
  <sheetProtection algorithmName="SHA-512" hashValue="ylNsh7Hhk6dNc5E+0r5jdC4qZubN8jMJO0Rjad9wy6XSKTKfHIDIn24Iw2MW7djvpsmAHsXGOxIZYS69VPjoNQ==" saltValue="d8J1zpNE5FBlWauliXXcjQ==" spinCount="100000" sheet="1" selectLockedCells="1"/>
  <protectedRanges>
    <protectedRange algorithmName="SHA-512" hashValue="DpAF4fcuDoyvO+lrxoXX2CSerRB4YPEDa+x4969T1OnS235OKKEeP91rC1fpw0sLZSni+HO5wrHLO5vA2opY4A==" saltValue="p08+DjEpJpEm1HyhXVHuNw==" spinCount="100000" sqref="B3 B42 F5:F41" name="範囲1"/>
  </protectedRanges>
  <mergeCells count="25">
    <mergeCell ref="A43:D45"/>
    <mergeCell ref="A21:A22"/>
    <mergeCell ref="B21:B22"/>
    <mergeCell ref="A28:A30"/>
    <mergeCell ref="B28:B30"/>
    <mergeCell ref="A32:A33"/>
    <mergeCell ref="B32:B33"/>
    <mergeCell ref="A36:A38"/>
    <mergeCell ref="B36:B38"/>
    <mergeCell ref="A40:A41"/>
    <mergeCell ref="B40:B41"/>
    <mergeCell ref="B42:D42"/>
    <mergeCell ref="A11:A12"/>
    <mergeCell ref="B11:B12"/>
    <mergeCell ref="A17:A18"/>
    <mergeCell ref="B17:B18"/>
    <mergeCell ref="A19:A20"/>
    <mergeCell ref="B19:B20"/>
    <mergeCell ref="A9:A10"/>
    <mergeCell ref="B9:B10"/>
    <mergeCell ref="B3:G3"/>
    <mergeCell ref="A5:A6"/>
    <mergeCell ref="B5:B6"/>
    <mergeCell ref="A7:A8"/>
    <mergeCell ref="B7:B8"/>
  </mergeCells>
  <phoneticPr fontId="3"/>
  <dataValidations count="1">
    <dataValidation type="list" allowBlank="1" showInputMessage="1" showErrorMessage="1" sqref="B42:D42" xr:uid="{BF4A00F2-58DF-43B3-A2E6-584A2B0731C7}">
      <formula1>"単組様一括納品,現地宿泊先"</formula1>
    </dataValidation>
  </dataValidations>
  <pageMargins left="0.7" right="0.7" top="0.75" bottom="0.75" header="0.3" footer="0.3"/>
  <pageSetup paperSize="9" scale="73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EE057A-116E-4E13-B8FE-9AA12E4865F8}">
          <x14:formula1>
            <xm:f>リスト!$B$2:$B$80</xm:f>
          </x14:formula1>
          <xm:sqref>B3:G3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AC3F0-ECFB-40BE-874D-752FE91F60B0}">
  <dimension ref="B2:F80"/>
  <sheetViews>
    <sheetView workbookViewId="0">
      <selection activeCell="B2" sqref="B2"/>
    </sheetView>
  </sheetViews>
  <sheetFormatPr defaultRowHeight="12.75" x14ac:dyDescent="0.4"/>
  <cols>
    <col min="1" max="1" width="9" style="38"/>
    <col min="2" max="2" width="33.5" style="38" bestFit="1" customWidth="1"/>
    <col min="3" max="16384" width="9" style="38"/>
  </cols>
  <sheetData>
    <row r="2" spans="2:6" ht="18.75" x14ac:dyDescent="0.4">
      <c r="B2" s="42" t="s">
        <v>131</v>
      </c>
    </row>
    <row r="3" spans="2:6" x14ac:dyDescent="0.2">
      <c r="B3" s="40" t="s">
        <v>1</v>
      </c>
      <c r="D3" s="41" t="s">
        <v>130</v>
      </c>
    </row>
    <row r="4" spans="2:6" x14ac:dyDescent="0.2">
      <c r="B4" s="40" t="s">
        <v>112</v>
      </c>
      <c r="D4" s="41" t="s">
        <v>129</v>
      </c>
    </row>
    <row r="5" spans="2:6" x14ac:dyDescent="0.2">
      <c r="B5" s="40" t="s">
        <v>116</v>
      </c>
    </row>
    <row r="6" spans="2:6" x14ac:dyDescent="0.2">
      <c r="B6" s="40" t="s">
        <v>113</v>
      </c>
    </row>
    <row r="7" spans="2:6" x14ac:dyDescent="0.2">
      <c r="B7" s="40" t="s">
        <v>114</v>
      </c>
      <c r="D7" s="48" t="s">
        <v>185</v>
      </c>
    </row>
    <row r="8" spans="2:6" x14ac:dyDescent="0.2">
      <c r="B8" s="40" t="s">
        <v>115</v>
      </c>
      <c r="D8" s="38">
        <v>1</v>
      </c>
      <c r="E8" s="38">
        <v>3</v>
      </c>
      <c r="F8" s="38">
        <v>1120</v>
      </c>
    </row>
    <row r="9" spans="2:6" x14ac:dyDescent="0.2">
      <c r="B9" s="40" t="s">
        <v>128</v>
      </c>
      <c r="D9" s="38">
        <f t="shared" ref="D9:D14" si="0">E8+1</f>
        <v>4</v>
      </c>
      <c r="E9" s="38">
        <v>10</v>
      </c>
      <c r="F9" s="38">
        <v>1360</v>
      </c>
    </row>
    <row r="10" spans="2:6" x14ac:dyDescent="0.2">
      <c r="B10" s="40" t="s">
        <v>127</v>
      </c>
      <c r="D10" s="38">
        <f t="shared" si="0"/>
        <v>11</v>
      </c>
      <c r="E10" s="38">
        <v>20</v>
      </c>
      <c r="F10" s="38">
        <v>1630</v>
      </c>
    </row>
    <row r="11" spans="2:6" x14ac:dyDescent="0.2">
      <c r="B11" s="40" t="s">
        <v>126</v>
      </c>
      <c r="D11" s="38">
        <f t="shared" si="0"/>
        <v>21</v>
      </c>
      <c r="E11" s="38">
        <v>45</v>
      </c>
      <c r="F11" s="38">
        <v>1980</v>
      </c>
    </row>
    <row r="12" spans="2:6" x14ac:dyDescent="0.2">
      <c r="B12" s="40" t="s">
        <v>125</v>
      </c>
      <c r="D12" s="38">
        <f t="shared" si="0"/>
        <v>46</v>
      </c>
      <c r="E12" s="38">
        <v>80</v>
      </c>
      <c r="F12" s="38">
        <v>2400</v>
      </c>
    </row>
    <row r="13" spans="2:6" x14ac:dyDescent="0.2">
      <c r="B13" s="39" t="s">
        <v>124</v>
      </c>
      <c r="D13" s="38">
        <f t="shared" si="0"/>
        <v>81</v>
      </c>
      <c r="E13" s="38">
        <v>120</v>
      </c>
      <c r="F13" s="38">
        <v>2850</v>
      </c>
    </row>
    <row r="14" spans="2:6" x14ac:dyDescent="0.2">
      <c r="B14" s="40" t="s">
        <v>107</v>
      </c>
      <c r="D14" s="38">
        <f t="shared" si="0"/>
        <v>121</v>
      </c>
      <c r="F14" s="38">
        <v>3350</v>
      </c>
    </row>
    <row r="15" spans="2:6" x14ac:dyDescent="0.2">
      <c r="B15" s="40" t="s">
        <v>123</v>
      </c>
    </row>
    <row r="16" spans="2:6" x14ac:dyDescent="0.2">
      <c r="B16" s="40" t="s">
        <v>122</v>
      </c>
      <c r="D16" s="38">
        <f>IF(合計!F43&gt;リスト!E13,リスト!F14,IF(合計!F43&gt;リスト!E12,リスト!F13,IF(合計!F43&gt;リスト!E11,リスト!F12,IF(合計!F43&gt;リスト!E10,リスト!F11,IF(合計!F43&gt;リスト!E9,リスト!F10,IF(合計!F43&gt;リスト!E8,リスト!F9,リスト!F8))))))</f>
        <v>1120</v>
      </c>
    </row>
    <row r="17" spans="2:3" x14ac:dyDescent="0.2">
      <c r="B17" s="40" t="s">
        <v>121</v>
      </c>
    </row>
    <row r="18" spans="2:3" x14ac:dyDescent="0.2">
      <c r="B18" s="40" t="s">
        <v>108</v>
      </c>
    </row>
    <row r="19" spans="2:3" x14ac:dyDescent="0.2">
      <c r="B19" s="40" t="s">
        <v>109</v>
      </c>
    </row>
    <row r="20" spans="2:3" x14ac:dyDescent="0.2">
      <c r="B20" s="40" t="s">
        <v>110</v>
      </c>
    </row>
    <row r="21" spans="2:3" x14ac:dyDescent="0.2">
      <c r="B21" s="40" t="s">
        <v>111</v>
      </c>
    </row>
    <row r="22" spans="2:3" x14ac:dyDescent="0.2">
      <c r="B22" s="40" t="s">
        <v>120</v>
      </c>
    </row>
    <row r="23" spans="2:3" x14ac:dyDescent="0.2">
      <c r="B23" s="40" t="s">
        <v>119</v>
      </c>
    </row>
    <row r="24" spans="2:3" x14ac:dyDescent="0.2">
      <c r="B24" s="39" t="s">
        <v>193</v>
      </c>
    </row>
    <row r="25" spans="2:3" x14ac:dyDescent="0.2">
      <c r="B25" s="40" t="s">
        <v>118</v>
      </c>
    </row>
    <row r="26" spans="2:3" x14ac:dyDescent="0.2">
      <c r="B26" s="39" t="s">
        <v>117</v>
      </c>
    </row>
    <row r="27" spans="2:3" x14ac:dyDescent="0.2">
      <c r="B27" s="39" t="s">
        <v>194</v>
      </c>
      <c r="C27" s="48"/>
    </row>
    <row r="28" spans="2:3" x14ac:dyDescent="0.2">
      <c r="B28" s="39" t="s">
        <v>132</v>
      </c>
    </row>
    <row r="29" spans="2:3" x14ac:dyDescent="0.2">
      <c r="B29" s="39" t="s">
        <v>133</v>
      </c>
    </row>
    <row r="30" spans="2:3" x14ac:dyDescent="0.2">
      <c r="B30" s="39" t="s">
        <v>134</v>
      </c>
    </row>
    <row r="31" spans="2:3" x14ac:dyDescent="0.2">
      <c r="B31" s="39" t="s">
        <v>135</v>
      </c>
    </row>
    <row r="32" spans="2:3" x14ac:dyDescent="0.2">
      <c r="B32" s="39" t="s">
        <v>136</v>
      </c>
    </row>
    <row r="33" spans="2:2" x14ac:dyDescent="0.2">
      <c r="B33" s="39" t="s">
        <v>137</v>
      </c>
    </row>
    <row r="34" spans="2:2" x14ac:dyDescent="0.2">
      <c r="B34" s="39" t="s">
        <v>138</v>
      </c>
    </row>
    <row r="35" spans="2:2" x14ac:dyDescent="0.2">
      <c r="B35" s="39" t="s">
        <v>139</v>
      </c>
    </row>
    <row r="36" spans="2:2" x14ac:dyDescent="0.2">
      <c r="B36" s="39" t="s">
        <v>140</v>
      </c>
    </row>
    <row r="37" spans="2:2" x14ac:dyDescent="0.2">
      <c r="B37" s="39" t="s">
        <v>141</v>
      </c>
    </row>
    <row r="38" spans="2:2" x14ac:dyDescent="0.2">
      <c r="B38" s="39" t="s">
        <v>142</v>
      </c>
    </row>
    <row r="39" spans="2:2" x14ac:dyDescent="0.2">
      <c r="B39" s="39" t="s">
        <v>143</v>
      </c>
    </row>
    <row r="40" spans="2:2" x14ac:dyDescent="0.2">
      <c r="B40" s="39" t="s">
        <v>144</v>
      </c>
    </row>
    <row r="41" spans="2:2" x14ac:dyDescent="0.2">
      <c r="B41" s="39" t="s">
        <v>145</v>
      </c>
    </row>
    <row r="42" spans="2:2" x14ac:dyDescent="0.2">
      <c r="B42" s="39" t="s">
        <v>146</v>
      </c>
    </row>
    <row r="43" spans="2:2" x14ac:dyDescent="0.2">
      <c r="B43" s="39" t="s">
        <v>147</v>
      </c>
    </row>
    <row r="44" spans="2:2" x14ac:dyDescent="0.2">
      <c r="B44" s="39" t="s">
        <v>148</v>
      </c>
    </row>
    <row r="45" spans="2:2" x14ac:dyDescent="0.2">
      <c r="B45" s="39" t="s">
        <v>149</v>
      </c>
    </row>
    <row r="46" spans="2:2" x14ac:dyDescent="0.2">
      <c r="B46" s="39" t="s">
        <v>150</v>
      </c>
    </row>
    <row r="47" spans="2:2" x14ac:dyDescent="0.2">
      <c r="B47" s="39" t="s">
        <v>151</v>
      </c>
    </row>
    <row r="48" spans="2:2" x14ac:dyDescent="0.2">
      <c r="B48" s="39" t="s">
        <v>152</v>
      </c>
    </row>
    <row r="49" spans="2:2" x14ac:dyDescent="0.2">
      <c r="B49" s="39" t="s">
        <v>153</v>
      </c>
    </row>
    <row r="50" spans="2:2" x14ac:dyDescent="0.2">
      <c r="B50" s="39" t="s">
        <v>154</v>
      </c>
    </row>
    <row r="51" spans="2:2" x14ac:dyDescent="0.2">
      <c r="B51" s="39" t="s">
        <v>155</v>
      </c>
    </row>
    <row r="52" spans="2:2" x14ac:dyDescent="0.2">
      <c r="B52" s="39" t="s">
        <v>156</v>
      </c>
    </row>
    <row r="53" spans="2:2" x14ac:dyDescent="0.2">
      <c r="B53" s="39" t="s">
        <v>157</v>
      </c>
    </row>
    <row r="54" spans="2:2" x14ac:dyDescent="0.2">
      <c r="B54" s="39" t="s">
        <v>158</v>
      </c>
    </row>
    <row r="55" spans="2:2" x14ac:dyDescent="0.2">
      <c r="B55" s="39" t="s">
        <v>159</v>
      </c>
    </row>
    <row r="56" spans="2:2" x14ac:dyDescent="0.2">
      <c r="B56" s="39" t="s">
        <v>160</v>
      </c>
    </row>
    <row r="57" spans="2:2" x14ac:dyDescent="0.2">
      <c r="B57" s="39" t="s">
        <v>161</v>
      </c>
    </row>
    <row r="58" spans="2:2" x14ac:dyDescent="0.2">
      <c r="B58" s="39" t="s">
        <v>162</v>
      </c>
    </row>
    <row r="59" spans="2:2" x14ac:dyDescent="0.2">
      <c r="B59" s="39" t="s">
        <v>163</v>
      </c>
    </row>
    <row r="60" spans="2:2" x14ac:dyDescent="0.2">
      <c r="B60" s="39" t="s">
        <v>164</v>
      </c>
    </row>
    <row r="61" spans="2:2" x14ac:dyDescent="0.2">
      <c r="B61" s="39" t="s">
        <v>165</v>
      </c>
    </row>
    <row r="62" spans="2:2" x14ac:dyDescent="0.2">
      <c r="B62" s="39" t="s">
        <v>166</v>
      </c>
    </row>
    <row r="63" spans="2:2" x14ac:dyDescent="0.2">
      <c r="B63" s="39" t="s">
        <v>167</v>
      </c>
    </row>
    <row r="64" spans="2:2" x14ac:dyDescent="0.2">
      <c r="B64" s="39" t="s">
        <v>168</v>
      </c>
    </row>
    <row r="65" spans="2:2" x14ac:dyDescent="0.2">
      <c r="B65" s="39" t="s">
        <v>169</v>
      </c>
    </row>
    <row r="66" spans="2:2" x14ac:dyDescent="0.2">
      <c r="B66" s="39" t="s">
        <v>170</v>
      </c>
    </row>
    <row r="67" spans="2:2" x14ac:dyDescent="0.2">
      <c r="B67" s="39" t="s">
        <v>171</v>
      </c>
    </row>
    <row r="68" spans="2:2" x14ac:dyDescent="0.2">
      <c r="B68" s="39" t="s">
        <v>172</v>
      </c>
    </row>
    <row r="69" spans="2:2" x14ac:dyDescent="0.2">
      <c r="B69" s="39" t="s">
        <v>173</v>
      </c>
    </row>
    <row r="70" spans="2:2" x14ac:dyDescent="0.2">
      <c r="B70" s="39" t="s">
        <v>174</v>
      </c>
    </row>
    <row r="71" spans="2:2" x14ac:dyDescent="0.2">
      <c r="B71" s="39" t="s">
        <v>175</v>
      </c>
    </row>
    <row r="72" spans="2:2" x14ac:dyDescent="0.2">
      <c r="B72" s="39" t="s">
        <v>176</v>
      </c>
    </row>
    <row r="73" spans="2:2" x14ac:dyDescent="0.2">
      <c r="B73" s="39" t="s">
        <v>177</v>
      </c>
    </row>
    <row r="74" spans="2:2" x14ac:dyDescent="0.2">
      <c r="B74" s="39" t="s">
        <v>178</v>
      </c>
    </row>
    <row r="75" spans="2:2" x14ac:dyDescent="0.2">
      <c r="B75" s="39" t="s">
        <v>179</v>
      </c>
    </row>
    <row r="76" spans="2:2" x14ac:dyDescent="0.2">
      <c r="B76" s="39" t="s">
        <v>180</v>
      </c>
    </row>
    <row r="77" spans="2:2" x14ac:dyDescent="0.2">
      <c r="B77" s="39" t="s">
        <v>181</v>
      </c>
    </row>
    <row r="78" spans="2:2" x14ac:dyDescent="0.2">
      <c r="B78" s="39" t="s">
        <v>182</v>
      </c>
    </row>
    <row r="79" spans="2:2" x14ac:dyDescent="0.2">
      <c r="B79" s="39" t="s">
        <v>183</v>
      </c>
    </row>
    <row r="80" spans="2:2" x14ac:dyDescent="0.4">
      <c r="B80" s="38" t="s">
        <v>184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合計</vt:lpstr>
      <vt:lpstr>リスト</vt:lpstr>
      <vt:lpstr>合計!Print_Area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PC-063</dc:creator>
  <cp:lastModifiedBy>PC-063</cp:lastModifiedBy>
  <cp:lastPrinted>2019-10-07T00:28:30Z</cp:lastPrinted>
  <dcterms:created xsi:type="dcterms:W3CDTF">2018-12-25T01:25:39Z</dcterms:created>
  <dcterms:modified xsi:type="dcterms:W3CDTF">2019-10-07T05:10:43Z</dcterms:modified>
</cp:coreProperties>
</file>