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063\Desktop\"/>
    </mc:Choice>
  </mc:AlternateContent>
  <xr:revisionPtr revIDLastSave="0" documentId="10_ncr:100000_{CFAF0F63-0763-4460-AE7E-814E556931DA}" xr6:coauthVersionLast="31" xr6:coauthVersionMax="31" xr10:uidLastSave="{00000000-0000-0000-0000-000000000000}"/>
  <bookViews>
    <workbookView xWindow="120" yWindow="20" windowWidth="18960" windowHeight="11330" xr2:uid="{00000000-000D-0000-FFFF-FFFF00000000}"/>
  </bookViews>
  <sheets>
    <sheet name="Table 1" sheetId="1" r:id="rId1"/>
    <sheet name="リスト" sheetId="2" state="hidden" r:id="rId2"/>
  </sheets>
  <definedNames>
    <definedName name="_xlnm.Print_Area" localSheetId="0">'Table 1'!$A$1:$G$45</definedName>
  </definedNames>
  <calcPr calcId="179017"/>
</workbook>
</file>

<file path=xl/calcChain.xml><?xml version="1.0" encoding="utf-8"?>
<calcChain xmlns="http://schemas.openxmlformats.org/spreadsheetml/2006/main">
  <c r="F43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42" i="1"/>
  <c r="G42" i="1" s="1"/>
  <c r="G43" i="1" l="1"/>
  <c r="G44" i="1" s="1"/>
  <c r="G45" i="1" s="1"/>
</calcChain>
</file>

<file path=xl/sharedStrings.xml><?xml version="1.0" encoding="utf-8"?>
<sst xmlns="http://schemas.openxmlformats.org/spreadsheetml/2006/main" count="198" uniqueCount="193">
  <si>
    <r>
      <rPr>
        <sz val="11"/>
        <color rgb="FF221F1F"/>
        <rFont val="游ゴシック"/>
        <family val="3"/>
        <charset val="128"/>
      </rPr>
      <t>第１分科会</t>
    </r>
  </si>
  <si>
    <r>
      <rPr>
        <sz val="11"/>
        <color rgb="FF221F1F"/>
        <rFont val="游ゴシック"/>
        <family val="3"/>
        <charset val="128"/>
      </rPr>
      <t>日本語教育</t>
    </r>
  </si>
  <si>
    <r>
      <rPr>
        <sz val="11"/>
        <color rgb="FF221F1F"/>
        <rFont val="游ゴシック"/>
        <family val="3"/>
        <charset val="128"/>
      </rPr>
      <t>作文・話しことば</t>
    </r>
  </si>
  <si>
    <r>
      <rPr>
        <sz val="11"/>
        <color rgb="FF221F1F"/>
        <rFont val="游ゴシック"/>
        <family val="3"/>
        <charset val="128"/>
      </rPr>
      <t>01A</t>
    </r>
  </si>
  <si>
    <r>
      <rPr>
        <sz val="11"/>
        <color rgb="FF221F1F"/>
        <rFont val="游ゴシック"/>
        <family val="3"/>
        <charset val="128"/>
      </rPr>
      <t>文学・説明文・言語</t>
    </r>
  </si>
  <si>
    <r>
      <rPr>
        <sz val="11"/>
        <color rgb="FF221F1F"/>
        <rFont val="游ゴシック"/>
        <family val="3"/>
        <charset val="128"/>
      </rPr>
      <t>01B</t>
    </r>
  </si>
  <si>
    <r>
      <rPr>
        <sz val="11"/>
        <color rgb="FF221F1F"/>
        <rFont val="游ゴシック"/>
        <family val="3"/>
        <charset val="128"/>
      </rPr>
      <t>第２分科会</t>
    </r>
  </si>
  <si>
    <r>
      <rPr>
        <sz val="11"/>
        <color rgb="FF221F1F"/>
        <rFont val="游ゴシック"/>
        <family val="3"/>
        <charset val="128"/>
      </rPr>
      <t>外国語教育・活動</t>
    </r>
  </si>
  <si>
    <r>
      <rPr>
        <sz val="11"/>
        <color rgb="FF221F1F"/>
        <rFont val="游ゴシック"/>
        <family val="3"/>
        <charset val="128"/>
      </rPr>
      <t>小学校</t>
    </r>
  </si>
  <si>
    <r>
      <rPr>
        <sz val="11"/>
        <color rgb="FF221F1F"/>
        <rFont val="游ゴシック"/>
        <family val="3"/>
        <charset val="128"/>
      </rPr>
      <t>02A</t>
    </r>
  </si>
  <si>
    <r>
      <rPr>
        <sz val="11"/>
        <color rgb="FF221F1F"/>
        <rFont val="游ゴシック"/>
        <family val="3"/>
        <charset val="128"/>
      </rPr>
      <t>中学校・高校</t>
    </r>
  </si>
  <si>
    <r>
      <rPr>
        <sz val="11"/>
        <color rgb="FF221F1F"/>
        <rFont val="游ゴシック"/>
        <family val="3"/>
        <charset val="128"/>
      </rPr>
      <t>02B</t>
    </r>
  </si>
  <si>
    <r>
      <rPr>
        <sz val="11"/>
        <color rgb="FF221F1F"/>
        <rFont val="游ゴシック"/>
        <family val="3"/>
        <charset val="128"/>
      </rPr>
      <t>第３分科会</t>
    </r>
  </si>
  <si>
    <r>
      <rPr>
        <sz val="11"/>
        <color rgb="FF221F1F"/>
        <rFont val="游ゴシック"/>
        <family val="3"/>
        <charset val="128"/>
      </rPr>
      <t>社会科教育</t>
    </r>
  </si>
  <si>
    <r>
      <rPr>
        <sz val="11"/>
        <color rgb="FF221F1F"/>
        <rFont val="游ゴシック"/>
        <family val="3"/>
        <charset val="128"/>
      </rPr>
      <t>歴史認識</t>
    </r>
  </si>
  <si>
    <r>
      <rPr>
        <sz val="11"/>
        <color rgb="FF221F1F"/>
        <rFont val="游ゴシック"/>
        <family val="3"/>
        <charset val="128"/>
      </rPr>
      <t>03A</t>
    </r>
  </si>
  <si>
    <r>
      <rPr>
        <sz val="11"/>
        <color rgb="FF221F1F"/>
        <rFont val="游ゴシック"/>
        <family val="3"/>
        <charset val="128"/>
      </rPr>
      <t>現状認識</t>
    </r>
  </si>
  <si>
    <r>
      <rPr>
        <sz val="11"/>
        <color rgb="FF221F1F"/>
        <rFont val="游ゴシック"/>
        <family val="3"/>
        <charset val="128"/>
      </rPr>
      <t>03B</t>
    </r>
  </si>
  <si>
    <r>
      <rPr>
        <sz val="11"/>
        <color rgb="FF221F1F"/>
        <rFont val="游ゴシック"/>
        <family val="3"/>
        <charset val="128"/>
      </rPr>
      <t>第４分科会</t>
    </r>
  </si>
  <si>
    <r>
      <rPr>
        <sz val="11"/>
        <color rgb="FF221F1F"/>
        <rFont val="游ゴシック"/>
        <family val="3"/>
        <charset val="128"/>
      </rPr>
      <t>数学教育</t>
    </r>
  </si>
  <si>
    <r>
      <rPr>
        <sz val="11"/>
        <color rgb="FF221F1F"/>
        <rFont val="游ゴシック"/>
        <family val="3"/>
        <charset val="128"/>
      </rPr>
      <t>04A</t>
    </r>
  </si>
  <si>
    <r>
      <rPr>
        <sz val="11"/>
        <color rgb="FF221F1F"/>
        <rFont val="游ゴシック"/>
        <family val="3"/>
        <charset val="128"/>
      </rPr>
      <t>04B</t>
    </r>
  </si>
  <si>
    <r>
      <rPr>
        <sz val="11"/>
        <color rgb="FF221F1F"/>
        <rFont val="游ゴシック"/>
        <family val="3"/>
        <charset val="128"/>
      </rPr>
      <t>第５分科会</t>
    </r>
  </si>
  <si>
    <r>
      <rPr>
        <sz val="11"/>
        <color rgb="FF221F1F"/>
        <rFont val="游ゴシック"/>
        <family val="3"/>
        <charset val="128"/>
      </rPr>
      <t>理科教育</t>
    </r>
  </si>
  <si>
    <r>
      <rPr>
        <sz val="11"/>
        <color rgb="FF221F1F"/>
        <rFont val="游ゴシック"/>
        <family val="3"/>
        <charset val="128"/>
      </rPr>
      <t>第６分科会</t>
    </r>
  </si>
  <si>
    <r>
      <rPr>
        <sz val="11"/>
        <color rgb="FF221F1F"/>
        <rFont val="游ゴシック"/>
        <family val="3"/>
        <charset val="128"/>
      </rPr>
      <t>美術教育</t>
    </r>
  </si>
  <si>
    <r>
      <rPr>
        <sz val="11"/>
        <color rgb="FF221F1F"/>
        <rFont val="游ゴシック"/>
        <family val="3"/>
        <charset val="128"/>
      </rPr>
      <t>第７分科会</t>
    </r>
  </si>
  <si>
    <r>
      <rPr>
        <sz val="11"/>
        <color rgb="FF221F1F"/>
        <rFont val="游ゴシック"/>
        <family val="3"/>
        <charset val="128"/>
      </rPr>
      <t>音楽教育</t>
    </r>
  </si>
  <si>
    <r>
      <rPr>
        <sz val="11"/>
        <color rgb="FF221F1F"/>
        <rFont val="游ゴシック"/>
        <family val="3"/>
        <charset val="128"/>
      </rPr>
      <t>第８分科会</t>
    </r>
  </si>
  <si>
    <r>
      <rPr>
        <sz val="11"/>
        <color rgb="FF221F1F"/>
        <rFont val="游ゴシック"/>
        <family val="3"/>
        <charset val="128"/>
      </rPr>
      <t>家庭科教育</t>
    </r>
  </si>
  <si>
    <r>
      <rPr>
        <sz val="11"/>
        <color rgb="FF221F1F"/>
        <rFont val="游ゴシック"/>
        <family val="3"/>
        <charset val="128"/>
      </rPr>
      <t>第９分科会</t>
    </r>
  </si>
  <si>
    <r>
      <rPr>
        <sz val="11"/>
        <color rgb="FF221F1F"/>
        <rFont val="游ゴシック"/>
        <family val="3"/>
        <charset val="128"/>
      </rPr>
      <t>保健・体育</t>
    </r>
  </si>
  <si>
    <r>
      <rPr>
        <sz val="11"/>
        <color rgb="FF221F1F"/>
        <rFont val="游ゴシック"/>
        <family val="3"/>
        <charset val="128"/>
      </rPr>
      <t>保健</t>
    </r>
  </si>
  <si>
    <r>
      <rPr>
        <sz val="11"/>
        <color rgb="FF221F1F"/>
        <rFont val="游ゴシック"/>
        <family val="3"/>
        <charset val="128"/>
      </rPr>
      <t>09A</t>
    </r>
  </si>
  <si>
    <r>
      <rPr>
        <sz val="11"/>
        <color rgb="FF221F1F"/>
        <rFont val="游ゴシック"/>
        <family val="3"/>
        <charset val="128"/>
      </rPr>
      <t>体育</t>
    </r>
  </si>
  <si>
    <r>
      <rPr>
        <sz val="11"/>
        <color rgb="FF221F1F"/>
        <rFont val="游ゴシック"/>
        <family val="3"/>
        <charset val="128"/>
      </rPr>
      <t>09B</t>
    </r>
  </si>
  <si>
    <r>
      <rPr>
        <sz val="11"/>
        <color rgb="FF221F1F"/>
        <rFont val="游ゴシック"/>
        <family val="3"/>
        <charset val="128"/>
      </rPr>
      <t>第 10 分科会</t>
    </r>
  </si>
  <si>
    <r>
      <rPr>
        <sz val="11"/>
        <color rgb="FF221F1F"/>
        <rFont val="游ゴシック"/>
        <family val="3"/>
        <charset val="128"/>
      </rPr>
      <t>技術・職業教育</t>
    </r>
  </si>
  <si>
    <r>
      <rPr>
        <sz val="11"/>
        <color rgb="FF221F1F"/>
        <rFont val="游ゴシック"/>
        <family val="3"/>
        <charset val="128"/>
      </rPr>
      <t>技術教育</t>
    </r>
  </si>
  <si>
    <r>
      <rPr>
        <sz val="11"/>
        <color rgb="FF221F1F"/>
        <rFont val="游ゴシック"/>
        <family val="3"/>
        <charset val="128"/>
      </rPr>
      <t>10A</t>
    </r>
  </si>
  <si>
    <r>
      <rPr>
        <sz val="11"/>
        <color rgb="FF221F1F"/>
        <rFont val="游ゴシック"/>
        <family val="3"/>
        <charset val="128"/>
      </rPr>
      <t>職業教育</t>
    </r>
  </si>
  <si>
    <r>
      <rPr>
        <sz val="11"/>
        <color rgb="FF221F1F"/>
        <rFont val="游ゴシック"/>
        <family val="3"/>
        <charset val="128"/>
      </rPr>
      <t>10B</t>
    </r>
  </si>
  <si>
    <r>
      <rPr>
        <sz val="11"/>
        <color rgb="FF221F1F"/>
        <rFont val="游ゴシック"/>
        <family val="3"/>
        <charset val="128"/>
      </rPr>
      <t>第 11 分科会</t>
    </r>
  </si>
  <si>
    <r>
      <rPr>
        <sz val="11"/>
        <color rgb="FF221F1F"/>
        <rFont val="游ゴシック"/>
        <family val="3"/>
        <charset val="128"/>
      </rPr>
      <t>自治的諸活動と生活指導</t>
    </r>
  </si>
  <si>
    <r>
      <rPr>
        <sz val="11"/>
        <color rgb="FF221F1F"/>
        <rFont val="游ゴシック"/>
        <family val="3"/>
        <charset val="128"/>
      </rPr>
      <t>11A</t>
    </r>
  </si>
  <si>
    <r>
      <rPr>
        <sz val="11"/>
        <color rgb="FF221F1F"/>
        <rFont val="游ゴシック"/>
        <family val="3"/>
        <charset val="128"/>
      </rPr>
      <t>11B</t>
    </r>
  </si>
  <si>
    <r>
      <rPr>
        <sz val="11"/>
        <color rgb="FF221F1F"/>
        <rFont val="游ゴシック"/>
        <family val="3"/>
        <charset val="128"/>
      </rPr>
      <t>第 12 分科会</t>
    </r>
  </si>
  <si>
    <r>
      <rPr>
        <sz val="11"/>
        <color rgb="FF221F1F"/>
        <rFont val="游ゴシック"/>
        <family val="3"/>
        <charset val="128"/>
      </rPr>
      <t>幼年期の教育・保育と連携・接続</t>
    </r>
  </si>
  <si>
    <r>
      <rPr>
        <sz val="11"/>
        <color rgb="FF221F1F"/>
        <rFont val="游ゴシック"/>
        <family val="3"/>
        <charset val="128"/>
      </rPr>
      <t>第 13 分科会</t>
    </r>
  </si>
  <si>
    <r>
      <rPr>
        <sz val="11"/>
        <color rgb="FF221F1F"/>
        <rFont val="游ゴシック"/>
        <family val="3"/>
        <charset val="128"/>
      </rPr>
      <t>人権教育</t>
    </r>
  </si>
  <si>
    <r>
      <rPr>
        <sz val="11"/>
        <color rgb="FF221F1F"/>
        <rFont val="游ゴシック"/>
        <family val="3"/>
        <charset val="128"/>
      </rPr>
      <t>第 14 分科会</t>
    </r>
  </si>
  <si>
    <r>
      <rPr>
        <sz val="11"/>
        <color rgb="FF221F1F"/>
        <rFont val="游ゴシック"/>
        <family val="3"/>
        <charset val="128"/>
      </rPr>
      <t>インクルーシブ教育</t>
    </r>
  </si>
  <si>
    <r>
      <rPr>
        <sz val="11"/>
        <color rgb="FF221F1F"/>
        <rFont val="游ゴシック"/>
        <family val="3"/>
        <charset val="128"/>
      </rPr>
      <t>第 15 分科会</t>
    </r>
  </si>
  <si>
    <r>
      <rPr>
        <sz val="11"/>
        <color rgb="FF221F1F"/>
        <rFont val="游ゴシック"/>
        <family val="3"/>
        <charset val="128"/>
      </rPr>
      <t>国際連帯・多文化共生の教育</t>
    </r>
  </si>
  <si>
    <r>
      <rPr>
        <sz val="11"/>
        <color rgb="FF221F1F"/>
        <rFont val="游ゴシック"/>
        <family val="3"/>
        <charset val="128"/>
      </rPr>
      <t>第 16 分科会</t>
    </r>
  </si>
  <si>
    <r>
      <rPr>
        <sz val="11"/>
        <color rgb="FF221F1F"/>
        <rFont val="游ゴシック"/>
        <family val="3"/>
        <charset val="128"/>
      </rPr>
      <t>両性の自立と平等をめざす教育</t>
    </r>
  </si>
  <si>
    <r>
      <rPr>
        <sz val="11"/>
        <color rgb="FF221F1F"/>
        <rFont val="游ゴシック"/>
        <family val="3"/>
        <charset val="128"/>
      </rPr>
      <t>第 17 分科会</t>
    </r>
  </si>
  <si>
    <r>
      <rPr>
        <sz val="11"/>
        <color rgb="FF221F1F"/>
        <rFont val="游ゴシック"/>
        <family val="3"/>
        <charset val="128"/>
      </rPr>
      <t>環境・公害</t>
    </r>
  </si>
  <si>
    <r>
      <rPr>
        <sz val="11"/>
        <color rgb="FF221F1F"/>
        <rFont val="游ゴシック"/>
        <family val="3"/>
        <charset val="128"/>
      </rPr>
      <t>17A</t>
    </r>
  </si>
  <si>
    <r>
      <rPr>
        <sz val="11"/>
        <color rgb="FF221F1F"/>
        <rFont val="游ゴシック"/>
        <family val="3"/>
        <charset val="128"/>
      </rPr>
      <t>食教育</t>
    </r>
  </si>
  <si>
    <r>
      <rPr>
        <sz val="11"/>
        <color rgb="FF221F1F"/>
        <rFont val="游ゴシック"/>
        <family val="3"/>
        <charset val="128"/>
      </rPr>
      <t>17B</t>
    </r>
  </si>
  <si>
    <r>
      <rPr>
        <sz val="11"/>
        <color rgb="FF221F1F"/>
        <rFont val="游ゴシック"/>
        <family val="3"/>
        <charset val="128"/>
      </rPr>
      <t>医療</t>
    </r>
  </si>
  <si>
    <r>
      <rPr>
        <sz val="11"/>
        <color rgb="FF221F1F"/>
        <rFont val="游ゴシック"/>
        <family val="3"/>
        <charset val="128"/>
      </rPr>
      <t>17C</t>
    </r>
  </si>
  <si>
    <r>
      <rPr>
        <sz val="11"/>
        <color rgb="FF221F1F"/>
        <rFont val="游ゴシック"/>
        <family val="3"/>
        <charset val="128"/>
      </rPr>
      <t>第 18 分科会</t>
    </r>
  </si>
  <si>
    <r>
      <rPr>
        <sz val="11"/>
        <color rgb="FF221F1F"/>
        <rFont val="游ゴシック"/>
        <family val="3"/>
        <charset val="128"/>
      </rPr>
      <t>平和教育</t>
    </r>
  </si>
  <si>
    <r>
      <rPr>
        <sz val="11"/>
        <color rgb="FF221F1F"/>
        <rFont val="游ゴシック"/>
        <family val="3"/>
        <charset val="128"/>
      </rPr>
      <t>第 19 分科会</t>
    </r>
  </si>
  <si>
    <r>
      <rPr>
        <sz val="11"/>
        <color rgb="FF221F1F"/>
        <rFont val="游ゴシック"/>
        <family val="3"/>
        <charset val="128"/>
      </rPr>
      <t>メディア・リテラシー教育と 文化活動</t>
    </r>
  </si>
  <si>
    <r>
      <rPr>
        <sz val="11"/>
        <color rgb="FF221F1F"/>
        <rFont val="游ゴシック"/>
        <family val="3"/>
        <charset val="128"/>
      </rPr>
      <t>19A</t>
    </r>
  </si>
  <si>
    <r>
      <rPr>
        <sz val="11"/>
        <color rgb="FF221F1F"/>
        <rFont val="游ゴシック"/>
        <family val="3"/>
        <charset val="128"/>
      </rPr>
      <t>19B</t>
    </r>
  </si>
  <si>
    <r>
      <rPr>
        <sz val="11"/>
        <color rgb="FF221F1F"/>
        <rFont val="游ゴシック"/>
        <family val="3"/>
        <charset val="128"/>
      </rPr>
      <t>第 20 分科会</t>
    </r>
  </si>
  <si>
    <r>
      <rPr>
        <sz val="11"/>
        <color rgb="FF221F1F"/>
        <rFont val="游ゴシック"/>
        <family val="3"/>
        <charset val="128"/>
      </rPr>
      <t>高等教育・進路保障と労働教育</t>
    </r>
  </si>
  <si>
    <r>
      <rPr>
        <sz val="11"/>
        <color rgb="FF221F1F"/>
        <rFont val="游ゴシック"/>
        <family val="3"/>
        <charset val="128"/>
      </rPr>
      <t>第 21 分科会</t>
    </r>
  </si>
  <si>
    <r>
      <rPr>
        <sz val="11"/>
        <color rgb="FF221F1F"/>
        <rFont val="游ゴシック"/>
        <family val="3"/>
        <charset val="128"/>
      </rPr>
      <t>カリキュラムづくりと評価</t>
    </r>
  </si>
  <si>
    <r>
      <rPr>
        <sz val="11"/>
        <color rgb="FF221F1F"/>
        <rFont val="游ゴシック"/>
        <family val="3"/>
        <charset val="128"/>
      </rPr>
      <t>第 22 分科会</t>
    </r>
  </si>
  <si>
    <r>
      <rPr>
        <sz val="11"/>
        <color rgb="FF221F1F"/>
        <rFont val="游ゴシック"/>
        <family val="3"/>
        <charset val="128"/>
      </rPr>
      <t>地域における教育改革と  PTA</t>
    </r>
  </si>
  <si>
    <r>
      <rPr>
        <sz val="11"/>
        <color rgb="FF221F1F"/>
        <rFont val="游ゴシック"/>
        <family val="3"/>
        <charset val="128"/>
      </rPr>
      <t>民主的な学校づくり</t>
    </r>
  </si>
  <si>
    <r>
      <rPr>
        <sz val="11"/>
        <color rgb="FF221F1F"/>
        <rFont val="游ゴシック"/>
        <family val="3"/>
        <charset val="128"/>
      </rPr>
      <t>22A</t>
    </r>
  </si>
  <si>
    <r>
      <rPr>
        <sz val="11"/>
        <color rgb="FF221F1F"/>
        <rFont val="游ゴシック"/>
        <family val="3"/>
        <charset val="128"/>
      </rPr>
      <t>PTA・地域の連携</t>
    </r>
  </si>
  <si>
    <r>
      <rPr>
        <sz val="11"/>
        <color rgb="FF221F1F"/>
        <rFont val="游ゴシック"/>
        <family val="3"/>
        <charset val="128"/>
      </rPr>
      <t>22B</t>
    </r>
  </si>
  <si>
    <r>
      <rPr>
        <sz val="11"/>
        <color rgb="FF221F1F"/>
        <rFont val="游ゴシック"/>
        <family val="3"/>
        <charset val="128"/>
      </rPr>
      <t>22C</t>
    </r>
  </si>
  <si>
    <r>
      <rPr>
        <sz val="11"/>
        <color rgb="FF221F1F"/>
        <rFont val="游ゴシック"/>
        <family val="3"/>
        <charset val="128"/>
      </rPr>
      <t>第 23 分科会</t>
    </r>
  </si>
  <si>
    <r>
      <rPr>
        <sz val="11"/>
        <color rgb="FF221F1F"/>
        <rFont val="游ゴシック"/>
        <family val="3"/>
        <charset val="128"/>
      </rPr>
      <t>教育条件整備の運動</t>
    </r>
  </si>
  <si>
    <r>
      <rPr>
        <sz val="11"/>
        <color rgb="FF221F1F"/>
        <rFont val="游ゴシック"/>
        <family val="3"/>
        <charset val="128"/>
      </rPr>
      <t>第 24 分科会</t>
    </r>
  </si>
  <si>
    <r>
      <rPr>
        <sz val="11"/>
        <color rgb="FF221F1F"/>
        <rFont val="游ゴシック"/>
        <family val="3"/>
        <charset val="128"/>
      </rPr>
      <t>総合学習と防災・減災教育</t>
    </r>
  </si>
  <si>
    <r>
      <rPr>
        <sz val="11"/>
        <color rgb="FF221F1F"/>
        <rFont val="游ゴシック"/>
        <family val="3"/>
        <charset val="128"/>
      </rPr>
      <t>24A</t>
    </r>
  </si>
  <si>
    <r>
      <rPr>
        <sz val="11"/>
        <color rgb="FF221F1F"/>
        <rFont val="游ゴシック"/>
        <family val="3"/>
        <charset val="128"/>
      </rPr>
      <t>24B</t>
    </r>
  </si>
  <si>
    <r>
      <rPr>
        <sz val="11"/>
        <color rgb="FF221F1F"/>
        <rFont val="游ゴシック"/>
        <family val="3"/>
        <charset val="128"/>
      </rPr>
      <t>納品先</t>
    </r>
  </si>
  <si>
    <t>分科会番号</t>
    <rPh sb="0" eb="3">
      <t>ブンカカイ</t>
    </rPh>
    <rPh sb="3" eb="5">
      <t>バンゴウ</t>
    </rPh>
    <phoneticPr fontId="1"/>
  </si>
  <si>
    <t>分科会名</t>
    <rPh sb="0" eb="3">
      <t>ブンカカイ</t>
    </rPh>
    <rPh sb="3" eb="4">
      <t>メイ</t>
    </rPh>
    <phoneticPr fontId="1"/>
  </si>
  <si>
    <t>コード</t>
    <phoneticPr fontId="1"/>
  </si>
  <si>
    <t>金額（税別）</t>
    <phoneticPr fontId="1"/>
  </si>
  <si>
    <t>小分科会</t>
  </si>
  <si>
    <t>子ども・教職員の安全・ 健康と環境・食教育</t>
    <phoneticPr fontId="1"/>
  </si>
  <si>
    <t>販売単価</t>
    <rPh sb="2" eb="4">
      <t>タンカ</t>
    </rPh>
    <phoneticPr fontId="1"/>
  </si>
  <si>
    <t>数量</t>
    <rPh sb="0" eb="2">
      <t>スウリョウ</t>
    </rPh>
    <phoneticPr fontId="1"/>
  </si>
  <si>
    <t>学校・地域の文化活動</t>
    <phoneticPr fontId="1"/>
  </si>
  <si>
    <t>メディア・リテラシー教育・学校図書館</t>
    <phoneticPr fontId="1"/>
  </si>
  <si>
    <t>過密・過疎、へき地の教育</t>
    <phoneticPr fontId="1"/>
  </si>
  <si>
    <t>ものづくり・生活・環境の中から</t>
    <phoneticPr fontId="1"/>
  </si>
  <si>
    <t>人権・平和・いのちの視点から</t>
    <phoneticPr fontId="1"/>
  </si>
  <si>
    <r>
      <rPr>
        <sz val="16"/>
        <rFont val="游ゴシック"/>
        <family val="3"/>
        <charset val="128"/>
      </rPr>
      <t>単組様名</t>
    </r>
  </si>
  <si>
    <t>小計</t>
    <phoneticPr fontId="1"/>
  </si>
  <si>
    <t>消費税</t>
    <phoneticPr fontId="1"/>
  </si>
  <si>
    <t>合計</t>
    <phoneticPr fontId="1"/>
  </si>
  <si>
    <t>（8%）</t>
    <phoneticPr fontId="1"/>
  </si>
  <si>
    <t>（税込）</t>
    <rPh sb="1" eb="3">
      <t>ゼイコミ</t>
    </rPh>
    <phoneticPr fontId="1"/>
  </si>
  <si>
    <t>68次教研　分科会リポート　注文票</t>
    <rPh sb="2" eb="3">
      <t>ジ</t>
    </rPh>
    <rPh sb="3" eb="5">
      <t>キョウケン</t>
    </rPh>
    <rPh sb="6" eb="9">
      <t>ブンカカイ</t>
    </rPh>
    <rPh sb="14" eb="16">
      <t>チュウモン</t>
    </rPh>
    <rPh sb="16" eb="17">
      <t>ヒョウ</t>
    </rPh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</si>
  <si>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</si>
  <si>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</si>
  <si>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</si>
  <si>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</si>
  <si>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1 北海道教職員組合</t>
  </si>
  <si>
    <t>2 日教組青森県教職員組合</t>
  </si>
  <si>
    <t>3 秋田県教職員組合</t>
  </si>
  <si>
    <t>4 岩手県教職員組合</t>
  </si>
  <si>
    <t>5 岩手県高等学校教職員組合</t>
  </si>
  <si>
    <t>6 山形県教職員組合</t>
  </si>
  <si>
    <t>7 山形県高等学校障がい児学校教職員組合</t>
  </si>
  <si>
    <t>8 宮城県教職員組合</t>
  </si>
  <si>
    <t>9 宮城高校教育ネットワークユニオン</t>
  </si>
  <si>
    <t>10 福島県教職員組合</t>
  </si>
  <si>
    <t>12 茨城県教職員組合</t>
  </si>
  <si>
    <t>13 群馬県教職員組合</t>
  </si>
  <si>
    <t>14 埼玉教職員組合</t>
  </si>
  <si>
    <t>15 埼玉高等学校教職員組合</t>
  </si>
  <si>
    <t>16 千葉県教職員組合</t>
  </si>
  <si>
    <t>17 千葉県高等学校教職員組合</t>
  </si>
  <si>
    <t>18 東京都公立学校教職員組合</t>
  </si>
  <si>
    <t>19 東京都高等学校教職員組合</t>
  </si>
  <si>
    <t>20 東京都障害児学校労働組合</t>
  </si>
  <si>
    <t>21 東京都公立学校事務職員組合</t>
  </si>
  <si>
    <t>23 神奈川県高等学校教職員組合</t>
  </si>
  <si>
    <t>※以下から選択ください。</t>
    <rPh sb="1" eb="3">
      <t>イカ</t>
    </rPh>
    <rPh sb="5" eb="7">
      <t>センタク</t>
    </rPh>
    <phoneticPr fontId="13"/>
  </si>
  <si>
    <r>
      <t xml:space="preserve">11 </t>
    </r>
    <r>
      <rPr>
        <sz val="10"/>
        <color rgb="FF000000"/>
        <rFont val="ＭＳ Ｐゴシック"/>
        <family val="3"/>
        <charset val="128"/>
      </rPr>
      <t>栃木教育ネットワークユニオン</t>
    </r>
    <phoneticPr fontId="1"/>
  </si>
  <si>
    <r>
      <t xml:space="preserve">22 </t>
    </r>
    <r>
      <rPr>
        <sz val="10"/>
        <color rgb="FF000000"/>
        <rFont val="ＭＳ Ｐゴシック"/>
        <family val="3"/>
        <charset val="128"/>
      </rPr>
      <t>かながわ教職員組合連合</t>
    </r>
    <phoneticPr fontId="1"/>
  </si>
  <si>
    <r>
      <t xml:space="preserve">24 </t>
    </r>
    <r>
      <rPr>
        <sz val="10"/>
        <color rgb="FF000000"/>
        <rFont val="ＭＳ Ｐゴシック"/>
        <family val="3"/>
        <charset val="128"/>
      </rPr>
      <t>横浜市教職員組合</t>
    </r>
    <phoneticPr fontId="1"/>
  </si>
  <si>
    <r>
      <t xml:space="preserve">25 </t>
    </r>
    <r>
      <rPr>
        <sz val="10"/>
        <color rgb="FF000000"/>
        <rFont val="ＭＳ Ｐゴシック"/>
        <family val="3"/>
        <charset val="128"/>
      </rPr>
      <t>山梨県教職員組合</t>
    </r>
    <phoneticPr fontId="1"/>
  </si>
  <si>
    <r>
      <t>2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長野県教職員組合</t>
    </r>
    <phoneticPr fontId="1"/>
  </si>
  <si>
    <r>
      <t>2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静岡県教職員組合</t>
    </r>
    <phoneticPr fontId="1"/>
  </si>
  <si>
    <r>
      <t>2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静岡県高等学校しょうがい児学校ユニオン</t>
    </r>
    <phoneticPr fontId="1"/>
  </si>
  <si>
    <r>
      <t>2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新潟県教職員組合</t>
    </r>
    <phoneticPr fontId="1"/>
  </si>
  <si>
    <r>
      <t>3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新潟県高等学校教職員組合</t>
    </r>
    <phoneticPr fontId="1"/>
  </si>
  <si>
    <r>
      <t>3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富山県教職員組合</t>
    </r>
    <phoneticPr fontId="1"/>
  </si>
  <si>
    <r>
      <t>3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石川県教職員組合</t>
    </r>
    <phoneticPr fontId="1"/>
  </si>
  <si>
    <r>
      <t>3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石川県高等学校教職員組合</t>
    </r>
    <phoneticPr fontId="1"/>
  </si>
  <si>
    <r>
      <t xml:space="preserve">35 </t>
    </r>
    <r>
      <rPr>
        <sz val="10"/>
        <color rgb="FF000000"/>
        <rFont val="ＭＳ Ｐゴシック"/>
        <family val="3"/>
        <charset val="128"/>
      </rPr>
      <t>愛知教職員組合連合会</t>
    </r>
    <phoneticPr fontId="1"/>
  </si>
  <si>
    <r>
      <t>3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福井県教職員組合</t>
    </r>
    <phoneticPr fontId="1"/>
  </si>
  <si>
    <r>
      <t>3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愛知公立高等学校教職員組合</t>
    </r>
    <phoneticPr fontId="1"/>
  </si>
  <si>
    <r>
      <t>3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名古屋市立高等学校教員組合</t>
    </r>
    <phoneticPr fontId="1"/>
  </si>
  <si>
    <r>
      <t>3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岐阜公立学校教職員組合</t>
    </r>
    <phoneticPr fontId="1"/>
  </si>
  <si>
    <r>
      <t>3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三重県教職員組合</t>
    </r>
    <phoneticPr fontId="1"/>
  </si>
  <si>
    <r>
      <t>4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滋賀県教職員組合</t>
    </r>
    <phoneticPr fontId="1"/>
  </si>
  <si>
    <r>
      <t>4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京都府教職員組合</t>
    </r>
    <phoneticPr fontId="1"/>
  </si>
  <si>
    <r>
      <t>4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奈良教職員組合</t>
    </r>
    <phoneticPr fontId="1"/>
  </si>
  <si>
    <r>
      <t>4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奈良県高等学校教職員組合</t>
    </r>
    <phoneticPr fontId="1"/>
  </si>
  <si>
    <r>
      <t>4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和歌山教職員組合</t>
    </r>
    <phoneticPr fontId="1"/>
  </si>
  <si>
    <r>
      <t xml:space="preserve">45 </t>
    </r>
    <r>
      <rPr>
        <sz val="10"/>
        <color rgb="FF000000"/>
        <rFont val="ＭＳ Ｐゴシック"/>
        <family val="3"/>
        <charset val="128"/>
      </rPr>
      <t>大阪府教職員組合</t>
    </r>
    <phoneticPr fontId="1"/>
  </si>
  <si>
    <r>
      <t>4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兵庫県教職員組合</t>
    </r>
    <phoneticPr fontId="1"/>
  </si>
  <si>
    <r>
      <t>4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兵庫高等学校教職員組合</t>
    </r>
    <phoneticPr fontId="1"/>
  </si>
  <si>
    <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鳥取県高等学校教職員組合</t>
    </r>
    <phoneticPr fontId="1"/>
  </si>
  <si>
    <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岡山県教職員組合</t>
    </r>
    <phoneticPr fontId="1"/>
  </si>
  <si>
    <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鳥取県教職員組合</t>
    </r>
    <phoneticPr fontId="1"/>
  </si>
  <si>
    <r>
      <t>5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島根教職員組合</t>
    </r>
    <phoneticPr fontId="1"/>
  </si>
  <si>
    <r>
      <t>5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島根県学校事務職員労働組合</t>
    </r>
    <phoneticPr fontId="1"/>
  </si>
  <si>
    <r>
      <t>5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広島県教職員組合</t>
    </r>
    <phoneticPr fontId="1"/>
  </si>
  <si>
    <r>
      <t>5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広島県高等学校教職員組合</t>
    </r>
    <phoneticPr fontId="1"/>
  </si>
  <si>
    <r>
      <t>5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山口教職員組合</t>
    </r>
    <phoneticPr fontId="1"/>
  </si>
  <si>
    <r>
      <t>5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山口県学校職員組合</t>
    </r>
    <phoneticPr fontId="1"/>
  </si>
  <si>
    <r>
      <t>5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日教組香川教職員組合</t>
    </r>
    <phoneticPr fontId="1"/>
  </si>
  <si>
    <r>
      <t>5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徳島県教職員組合</t>
    </r>
    <phoneticPr fontId="1"/>
  </si>
  <si>
    <r>
      <t>5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愛媛教職員組合</t>
    </r>
    <phoneticPr fontId="1"/>
  </si>
  <si>
    <r>
      <t>6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高知教職員組合</t>
    </r>
    <phoneticPr fontId="1"/>
  </si>
  <si>
    <r>
      <t xml:space="preserve">61 </t>
    </r>
    <r>
      <rPr>
        <sz val="10"/>
        <color rgb="FF000000"/>
        <rFont val="ＭＳ Ｐゴシック"/>
        <family val="3"/>
        <charset val="128"/>
      </rPr>
      <t>福岡県教職員組合連絡協議会</t>
    </r>
    <phoneticPr fontId="1"/>
  </si>
  <si>
    <r>
      <t xml:space="preserve">67 </t>
    </r>
    <r>
      <rPr>
        <sz val="10"/>
        <color rgb="FF000000"/>
        <rFont val="ＭＳ Ｐゴシック"/>
        <family val="3"/>
        <charset val="128"/>
      </rPr>
      <t>熊本教職員組合連絡協議会</t>
    </r>
    <phoneticPr fontId="1"/>
  </si>
  <si>
    <r>
      <t>6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福岡県高等学校教職員組合</t>
    </r>
    <phoneticPr fontId="1"/>
  </si>
  <si>
    <r>
      <t>6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佐賀県教職員組合</t>
    </r>
    <phoneticPr fontId="1"/>
  </si>
  <si>
    <r>
      <t>6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長崎県教職員組合</t>
    </r>
    <phoneticPr fontId="1"/>
  </si>
  <si>
    <r>
      <t>6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大分県教職員組合</t>
    </r>
    <phoneticPr fontId="1"/>
  </si>
  <si>
    <r>
      <t>6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大分県高等学校教職員組合</t>
    </r>
    <phoneticPr fontId="1"/>
  </si>
  <si>
    <r>
      <t>6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熊本県高等学校教職員組合</t>
    </r>
    <phoneticPr fontId="1"/>
  </si>
  <si>
    <r>
      <t>6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宮崎県教職員組合</t>
    </r>
    <phoneticPr fontId="1"/>
  </si>
  <si>
    <r>
      <t>7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宮崎県高等学校教職員組合</t>
    </r>
    <phoneticPr fontId="1"/>
  </si>
  <si>
    <r>
      <t>7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鹿児島県教職員組合</t>
    </r>
    <phoneticPr fontId="1"/>
  </si>
  <si>
    <r>
      <t>7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鹿児島県高等学校教職員組合</t>
    </r>
    <phoneticPr fontId="1"/>
  </si>
  <si>
    <r>
      <t>7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沖縄県教職員組合</t>
    </r>
    <phoneticPr fontId="1"/>
  </si>
  <si>
    <r>
      <t>7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沖縄県高等学校障害児学校教職員組合</t>
    </r>
    <phoneticPr fontId="1"/>
  </si>
  <si>
    <r>
      <t>7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日本私立学校教職員組合</t>
    </r>
    <phoneticPr fontId="1"/>
  </si>
  <si>
    <r>
      <t>7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日本国公立大学高専教職員組合</t>
    </r>
    <phoneticPr fontId="1"/>
  </si>
  <si>
    <r>
      <t>7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ＭＳ Ｐゴシック"/>
        <family val="3"/>
        <charset val="128"/>
      </rPr>
      <t>公立学校共済労働組合連合</t>
    </r>
    <phoneticPr fontId="1"/>
  </si>
  <si>
    <t>単組様一括納品</t>
  </si>
  <si>
    <t>単組様一括納品</t>
    <phoneticPr fontId="1"/>
  </si>
  <si>
    <t>現地宿泊先</t>
    <phoneticPr fontId="1"/>
  </si>
  <si>
    <t>※基本的に納品は単組様直送となりますが、現地宿泊先へのお届け希望の場合は、納品先を「現地宿泊先」に変更ください。
※ご注文前に、今一度内容に誤りがないかご確認ください。</t>
    <rPh sb="37" eb="39">
      <t>ノウヒン</t>
    </rPh>
    <rPh sb="39" eb="40">
      <t>サキ</t>
    </rPh>
    <rPh sb="42" eb="44">
      <t>ゲンチ</t>
    </rPh>
    <rPh sb="44" eb="46">
      <t>シュクハク</t>
    </rPh>
    <rPh sb="46" eb="47">
      <t>サキ</t>
    </rPh>
    <rPh sb="49" eb="51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</si>
</sst>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##0;\¥###0"/>
    <numFmt numFmtId="177" formatCode="###0;###0"/>
    <numFmt numFmtId="178" formatCode="\¥#,##0;\¥#,##0"/>
  </numFmts>
  <fonts count="1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221F1F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sz val="16"/>
      <name val="游ゴシック"/>
      <family val="3"/>
      <charset val="128"/>
    </font>
    <font>
      <sz val="24"/>
      <color rgb="FF000000"/>
      <name val="游ゴシック"/>
      <family val="3"/>
      <charset val="128"/>
    </font>
    <font>
      <sz val="10"/>
      <color rgb="FF000000"/>
      <name val="Times New Roman"/>
      <family val="1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6E7E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221F1F"/>
      </left>
      <right style="thin">
        <color rgb="FF221F1F"/>
      </right>
      <top style="thin">
        <color rgb="FF221F1F"/>
      </top>
      <bottom style="thin">
        <color rgb="FF221F1F"/>
      </bottom>
      <diagonal/>
    </border>
    <border>
      <left style="thin">
        <color rgb="FF221F1F"/>
      </left>
      <right/>
      <top style="thin">
        <color rgb="FF221F1F"/>
      </top>
      <bottom style="thin">
        <color rgb="FF221F1F"/>
      </bottom>
      <diagonal/>
    </border>
    <border>
      <left/>
      <right style="thin">
        <color rgb="FF221F1F"/>
      </right>
      <top style="thin">
        <color rgb="FF221F1F"/>
      </top>
      <bottom style="thin">
        <color rgb="FF221F1F"/>
      </bottom>
      <diagonal/>
    </border>
    <border>
      <left style="thin">
        <color rgb="FF221F1F"/>
      </left>
      <right style="thin">
        <color rgb="FF221F1F"/>
      </right>
      <top style="thin">
        <color rgb="FF221F1F"/>
      </top>
      <bottom/>
      <diagonal/>
    </border>
    <border>
      <left/>
      <right/>
      <top style="thin">
        <color rgb="FF221F1F"/>
      </top>
      <bottom style="thin">
        <color rgb="FF221F1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21F1F"/>
      </right>
      <top style="thin">
        <color rgb="FF221F1F"/>
      </top>
      <bottom/>
      <diagonal/>
    </border>
    <border>
      <left style="thin">
        <color indexed="64"/>
      </left>
      <right style="thin">
        <color indexed="64"/>
      </right>
      <top style="thin">
        <color rgb="FF221F1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221F1F"/>
      </left>
      <right/>
      <top style="medium">
        <color rgb="FF221F1F"/>
      </top>
      <bottom style="thin">
        <color rgb="FF221F1F"/>
      </bottom>
      <diagonal/>
    </border>
    <border>
      <left/>
      <right/>
      <top style="medium">
        <color rgb="FF221F1F"/>
      </top>
      <bottom style="thin">
        <color rgb="FF221F1F"/>
      </bottom>
      <diagonal/>
    </border>
    <border>
      <left/>
      <right style="medium">
        <color rgb="FF221F1F"/>
      </right>
      <top style="medium">
        <color rgb="FF221F1F"/>
      </top>
      <bottom style="thin">
        <color rgb="FF221F1F"/>
      </bottom>
      <diagonal/>
    </border>
    <border>
      <left style="medium">
        <color rgb="FF221F1F"/>
      </left>
      <right style="medium">
        <color rgb="FF221F1F"/>
      </right>
      <top style="medium">
        <color rgb="FF221F1F"/>
      </top>
      <bottom style="medium">
        <color rgb="FF221F1F"/>
      </bottom>
      <diagonal/>
    </border>
    <border>
      <left style="thin">
        <color indexed="64"/>
      </left>
      <right/>
      <top style="thin">
        <color rgb="FF221F1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221F1F"/>
      </right>
      <top style="medium">
        <color rgb="FF221F1F"/>
      </top>
      <bottom style="medium">
        <color rgb="FF221F1F"/>
      </bottom>
      <diagonal/>
    </border>
    <border>
      <left/>
      <right/>
      <top/>
      <bottom style="thin">
        <color rgb="FF221F1F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right" vertical="center" wrapText="1"/>
    </xf>
    <xf numFmtId="176" fontId="4" fillId="2" borderId="13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center" wrapText="1"/>
    </xf>
    <xf numFmtId="176" fontId="5" fillId="2" borderId="3" xfId="0" applyNumberFormat="1" applyFont="1" applyFill="1" applyBorder="1" applyAlignment="1">
      <alignment horizontal="right" vertical="top" wrapText="1"/>
    </xf>
    <xf numFmtId="176" fontId="5" fillId="3" borderId="3" xfId="0" applyNumberFormat="1" applyFont="1" applyFill="1" applyBorder="1" applyAlignment="1">
      <alignment horizontal="right" vertical="top" wrapText="1"/>
    </xf>
    <xf numFmtId="176" fontId="5" fillId="2" borderId="7" xfId="0" applyNumberFormat="1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top" wrapText="1"/>
    </xf>
    <xf numFmtId="178" fontId="4" fillId="2" borderId="19" xfId="0" applyNumberFormat="1" applyFont="1" applyFill="1" applyBorder="1" applyAlignment="1">
      <alignment horizontal="right" vertical="center" wrapText="1"/>
    </xf>
    <xf numFmtId="176" fontId="5" fillId="2" borderId="20" xfId="0" applyNumberFormat="1" applyFont="1" applyFill="1" applyBorder="1" applyAlignment="1">
      <alignment horizontal="right" vertical="top" wrapText="1"/>
    </xf>
    <xf numFmtId="9" fontId="5" fillId="2" borderId="21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/>
    </xf>
    <xf numFmtId="177" fontId="4" fillId="2" borderId="6" xfId="0" quotePrefix="1" applyNumberFormat="1" applyFont="1" applyFill="1" applyBorder="1" applyAlignment="1">
      <alignment horizontal="center" vertical="center" wrapText="1"/>
    </xf>
    <xf numFmtId="177" fontId="4" fillId="3" borderId="6" xfId="0" quotePrefix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2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17" xfId="0" applyFont="1" applyFill="1" applyBorder="1" applyAlignment="1">
      <alignment horizontal="right" vertical="top" wrapText="1"/>
    </xf>
    <xf numFmtId="0" fontId="14" fillId="2" borderId="0" xfId="0" applyFont="1" applyFill="1" applyBorder="1" applyAlignment="1">
      <alignment horizontal="left" vertical="top"/>
    </xf>
    <xf numFmtId="176" fontId="2" fillId="2" borderId="17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8" fillId="5" borderId="14" xfId="0" applyFont="1" applyFill="1" applyBorder="1" applyAlignment="1" applyProtection="1">
      <alignment horizontal="center" vertical="top"/>
      <protection locked="0"/>
    </xf>
    <xf numFmtId="0" fontId="8" fillId="5" borderId="15" xfId="0" applyFont="1" applyFill="1" applyBorder="1" applyAlignment="1" applyProtection="1">
      <alignment horizontal="center" vertical="top"/>
      <protection locked="0"/>
    </xf>
    <xf numFmtId="0" fontId="8" fillId="5" borderId="16" xfId="0" applyFont="1" applyFill="1" applyBorder="1" applyAlignment="1" applyProtection="1">
      <alignment horizontal="center" vertical="top"/>
      <protection locked="0"/>
    </xf>
    <xf numFmtId="0" fontId="2" fillId="5" borderId="17" xfId="0" applyFont="1" applyFill="1" applyBorder="1" applyAlignment="1" applyProtection="1">
      <alignment horizontal="right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BreakPreview" zoomScaleNormal="100" zoomScaleSheetLayoutView="100" workbookViewId="0">
      <selection activeCell="F41" sqref="F41"/>
    </sheetView>
  </sheetViews>
  <sheetFormatPr defaultRowHeight="16.5" x14ac:dyDescent="0.3"/>
  <cols>
    <col min="1" max="1" width="17.3984375" style="1" customWidth="1"/>
    <col min="2" max="2" width="40" style="1" customWidth="1"/>
    <col min="3" max="3" width="24.69921875" style="1" customWidth="1"/>
    <col min="4" max="4" width="10.69921875" style="1" customWidth="1"/>
    <col min="5" max="5" width="11.296875" style="1" bestFit="1" customWidth="1"/>
    <col min="6" max="6" width="11.09765625" style="1" customWidth="1"/>
    <col min="7" max="7" width="16.5" style="1" bestFit="1" customWidth="1"/>
    <col min="8" max="8" width="3.59765625" style="1" customWidth="1"/>
    <col min="9" max="16384" width="8.796875" style="1"/>
  </cols>
  <sheetData>
    <row r="1" spans="1:7" ht="35" customHeight="1" x14ac:dyDescent="0.3">
      <c r="A1" s="38" t="s">
        <v>106</v>
      </c>
    </row>
    <row r="2" spans="1:7" ht="23" customHeight="1" thickBot="1" x14ac:dyDescent="0.35">
      <c r="A2" s="23"/>
    </row>
    <row r="3" spans="1:7" ht="26.5" x14ac:dyDescent="0.3">
      <c r="A3" s="24" t="s">
        <v>100</v>
      </c>
      <c r="B3" s="55" t="s">
        <v>132</v>
      </c>
      <c r="C3" s="56"/>
      <c r="D3" s="56"/>
      <c r="E3" s="56"/>
      <c r="F3" s="56"/>
      <c r="G3" s="57"/>
    </row>
    <row r="4" spans="1:7" ht="20.5" thickBot="1" x14ac:dyDescent="0.35">
      <c r="A4" s="6" t="s">
        <v>87</v>
      </c>
      <c r="B4" s="6" t="s">
        <v>88</v>
      </c>
      <c r="C4" s="7" t="s">
        <v>91</v>
      </c>
      <c r="D4" s="7" t="s">
        <v>89</v>
      </c>
      <c r="E4" s="7" t="s">
        <v>93</v>
      </c>
      <c r="F4" s="6" t="s">
        <v>94</v>
      </c>
      <c r="G4" s="7" t="s">
        <v>90</v>
      </c>
    </row>
    <row r="5" spans="1:7" ht="18.5" thickBot="1" x14ac:dyDescent="0.35">
      <c r="A5" s="41" t="s">
        <v>0</v>
      </c>
      <c r="B5" s="42" t="s">
        <v>1</v>
      </c>
      <c r="C5" s="10" t="s">
        <v>2</v>
      </c>
      <c r="D5" s="18" t="s">
        <v>3</v>
      </c>
      <c r="E5" s="25">
        <v>300</v>
      </c>
      <c r="F5" s="58"/>
      <c r="G5" s="28">
        <f>E5*F5</f>
        <v>0</v>
      </c>
    </row>
    <row r="6" spans="1:7" ht="18.5" thickBot="1" x14ac:dyDescent="0.35">
      <c r="A6" s="41"/>
      <c r="B6" s="42"/>
      <c r="C6" s="11" t="s">
        <v>4</v>
      </c>
      <c r="D6" s="19" t="s">
        <v>5</v>
      </c>
      <c r="E6" s="26">
        <v>400</v>
      </c>
      <c r="F6" s="58"/>
      <c r="G6" s="28">
        <f t="shared" ref="G6:G42" si="0">E6*F6</f>
        <v>0</v>
      </c>
    </row>
    <row r="7" spans="1:7" ht="18.5" thickBot="1" x14ac:dyDescent="0.35">
      <c r="A7" s="43" t="s">
        <v>6</v>
      </c>
      <c r="B7" s="44" t="s">
        <v>7</v>
      </c>
      <c r="C7" s="12" t="s">
        <v>8</v>
      </c>
      <c r="D7" s="20" t="s">
        <v>9</v>
      </c>
      <c r="E7" s="27">
        <v>250</v>
      </c>
      <c r="F7" s="58"/>
      <c r="G7" s="29">
        <f t="shared" si="0"/>
        <v>0</v>
      </c>
    </row>
    <row r="8" spans="1:7" ht="18.5" thickBot="1" x14ac:dyDescent="0.35">
      <c r="A8" s="43"/>
      <c r="B8" s="44"/>
      <c r="C8" s="12" t="s">
        <v>10</v>
      </c>
      <c r="D8" s="20" t="s">
        <v>11</v>
      </c>
      <c r="E8" s="27">
        <v>400</v>
      </c>
      <c r="F8" s="58"/>
      <c r="G8" s="29">
        <f t="shared" si="0"/>
        <v>0</v>
      </c>
    </row>
    <row r="9" spans="1:7" ht="18.5" thickBot="1" x14ac:dyDescent="0.35">
      <c r="A9" s="41" t="s">
        <v>12</v>
      </c>
      <c r="B9" s="42" t="s">
        <v>13</v>
      </c>
      <c r="C9" s="11" t="s">
        <v>14</v>
      </c>
      <c r="D9" s="19" t="s">
        <v>15</v>
      </c>
      <c r="E9" s="26">
        <v>300</v>
      </c>
      <c r="F9" s="58"/>
      <c r="G9" s="28">
        <f t="shared" si="0"/>
        <v>0</v>
      </c>
    </row>
    <row r="10" spans="1:7" ht="18.5" thickBot="1" x14ac:dyDescent="0.35">
      <c r="A10" s="41"/>
      <c r="B10" s="42"/>
      <c r="C10" s="11" t="s">
        <v>16</v>
      </c>
      <c r="D10" s="19" t="s">
        <v>17</v>
      </c>
      <c r="E10" s="26">
        <v>400</v>
      </c>
      <c r="F10" s="58"/>
      <c r="G10" s="28">
        <f t="shared" si="0"/>
        <v>0</v>
      </c>
    </row>
    <row r="11" spans="1:7" ht="18.5" thickBot="1" x14ac:dyDescent="0.35">
      <c r="A11" s="43" t="s">
        <v>18</v>
      </c>
      <c r="B11" s="44" t="s">
        <v>19</v>
      </c>
      <c r="C11" s="12" t="s">
        <v>8</v>
      </c>
      <c r="D11" s="20" t="s">
        <v>20</v>
      </c>
      <c r="E11" s="27">
        <v>400</v>
      </c>
      <c r="F11" s="58"/>
      <c r="G11" s="29">
        <f t="shared" si="0"/>
        <v>0</v>
      </c>
    </row>
    <row r="12" spans="1:7" ht="18.5" thickBot="1" x14ac:dyDescent="0.35">
      <c r="A12" s="43"/>
      <c r="B12" s="44"/>
      <c r="C12" s="12" t="s">
        <v>10</v>
      </c>
      <c r="D12" s="20" t="s">
        <v>21</v>
      </c>
      <c r="E12" s="27">
        <v>300</v>
      </c>
      <c r="F12" s="58"/>
      <c r="G12" s="29">
        <f t="shared" si="0"/>
        <v>0</v>
      </c>
    </row>
    <row r="13" spans="1:7" ht="18.5" thickBot="1" x14ac:dyDescent="0.35">
      <c r="A13" s="2" t="s">
        <v>22</v>
      </c>
      <c r="B13" s="3" t="s">
        <v>23</v>
      </c>
      <c r="C13" s="13"/>
      <c r="D13" s="39" t="s">
        <v>107</v>
      </c>
      <c r="E13" s="26">
        <v>400</v>
      </c>
      <c r="F13" s="58"/>
      <c r="G13" s="28">
        <f t="shared" si="0"/>
        <v>0</v>
      </c>
    </row>
    <row r="14" spans="1:7" ht="18.5" thickBot="1" x14ac:dyDescent="0.35">
      <c r="A14" s="4" t="s">
        <v>24</v>
      </c>
      <c r="B14" s="5" t="s">
        <v>25</v>
      </c>
      <c r="C14" s="14"/>
      <c r="D14" s="40" t="s">
        <v>108</v>
      </c>
      <c r="E14" s="27">
        <v>400</v>
      </c>
      <c r="F14" s="58"/>
      <c r="G14" s="29">
        <f t="shared" si="0"/>
        <v>0</v>
      </c>
    </row>
    <row r="15" spans="1:7" ht="18.5" thickBot="1" x14ac:dyDescent="0.35">
      <c r="A15" s="2" t="s">
        <v>26</v>
      </c>
      <c r="B15" s="3" t="s">
        <v>27</v>
      </c>
      <c r="C15" s="13"/>
      <c r="D15" s="39" t="s">
        <v>109</v>
      </c>
      <c r="E15" s="26">
        <v>300</v>
      </c>
      <c r="F15" s="58"/>
      <c r="G15" s="28">
        <f t="shared" si="0"/>
        <v>0</v>
      </c>
    </row>
    <row r="16" spans="1:7" ht="18.5" thickBot="1" x14ac:dyDescent="0.35">
      <c r="A16" s="4" t="s">
        <v>28</v>
      </c>
      <c r="B16" s="5" t="s">
        <v>29</v>
      </c>
      <c r="C16" s="14"/>
      <c r="D16" s="40" t="s">
        <v>110</v>
      </c>
      <c r="E16" s="27">
        <v>400</v>
      </c>
      <c r="F16" s="58"/>
      <c r="G16" s="29">
        <f t="shared" si="0"/>
        <v>0</v>
      </c>
    </row>
    <row r="17" spans="1:7" ht="18.5" thickBot="1" x14ac:dyDescent="0.35">
      <c r="A17" s="41" t="s">
        <v>30</v>
      </c>
      <c r="B17" s="42" t="s">
        <v>31</v>
      </c>
      <c r="C17" s="11" t="s">
        <v>32</v>
      </c>
      <c r="D17" s="19" t="s">
        <v>33</v>
      </c>
      <c r="E17" s="26">
        <v>400</v>
      </c>
      <c r="F17" s="58"/>
      <c r="G17" s="28">
        <f t="shared" si="0"/>
        <v>0</v>
      </c>
    </row>
    <row r="18" spans="1:7" ht="18.5" thickBot="1" x14ac:dyDescent="0.35">
      <c r="A18" s="41"/>
      <c r="B18" s="42"/>
      <c r="C18" s="11" t="s">
        <v>34</v>
      </c>
      <c r="D18" s="19" t="s">
        <v>35</v>
      </c>
      <c r="E18" s="26">
        <v>400</v>
      </c>
      <c r="F18" s="58"/>
      <c r="G18" s="28">
        <f t="shared" si="0"/>
        <v>0</v>
      </c>
    </row>
    <row r="19" spans="1:7" ht="18.5" thickBot="1" x14ac:dyDescent="0.35">
      <c r="A19" s="43" t="s">
        <v>36</v>
      </c>
      <c r="B19" s="44" t="s">
        <v>37</v>
      </c>
      <c r="C19" s="12" t="s">
        <v>38</v>
      </c>
      <c r="D19" s="20" t="s">
        <v>39</v>
      </c>
      <c r="E19" s="27">
        <v>300</v>
      </c>
      <c r="F19" s="58"/>
      <c r="G19" s="29">
        <f t="shared" si="0"/>
        <v>0</v>
      </c>
    </row>
    <row r="20" spans="1:7" ht="18.5" thickBot="1" x14ac:dyDescent="0.35">
      <c r="A20" s="43"/>
      <c r="B20" s="44"/>
      <c r="C20" s="12" t="s">
        <v>40</v>
      </c>
      <c r="D20" s="20" t="s">
        <v>41</v>
      </c>
      <c r="E20" s="27">
        <v>250</v>
      </c>
      <c r="F20" s="58"/>
      <c r="G20" s="29">
        <f t="shared" si="0"/>
        <v>0</v>
      </c>
    </row>
    <row r="21" spans="1:7" ht="18.5" thickBot="1" x14ac:dyDescent="0.35">
      <c r="A21" s="41" t="s">
        <v>42</v>
      </c>
      <c r="B21" s="42" t="s">
        <v>43</v>
      </c>
      <c r="C21" s="11" t="s">
        <v>8</v>
      </c>
      <c r="D21" s="19" t="s">
        <v>44</v>
      </c>
      <c r="E21" s="26">
        <v>400</v>
      </c>
      <c r="F21" s="58"/>
      <c r="G21" s="28">
        <f t="shared" si="0"/>
        <v>0</v>
      </c>
    </row>
    <row r="22" spans="1:7" ht="18.5" thickBot="1" x14ac:dyDescent="0.35">
      <c r="A22" s="41"/>
      <c r="B22" s="42"/>
      <c r="C22" s="11" t="s">
        <v>10</v>
      </c>
      <c r="D22" s="19" t="s">
        <v>45</v>
      </c>
      <c r="E22" s="26">
        <v>300</v>
      </c>
      <c r="F22" s="58"/>
      <c r="G22" s="28">
        <f t="shared" si="0"/>
        <v>0</v>
      </c>
    </row>
    <row r="23" spans="1:7" ht="18.5" thickBot="1" x14ac:dyDescent="0.35">
      <c r="A23" s="4" t="s">
        <v>46</v>
      </c>
      <c r="B23" s="5" t="s">
        <v>47</v>
      </c>
      <c r="C23" s="14"/>
      <c r="D23" s="9">
        <v>12</v>
      </c>
      <c r="E23" s="27">
        <v>300</v>
      </c>
      <c r="F23" s="58"/>
      <c r="G23" s="29">
        <f t="shared" si="0"/>
        <v>0</v>
      </c>
    </row>
    <row r="24" spans="1:7" ht="18.5" thickBot="1" x14ac:dyDescent="0.35">
      <c r="A24" s="2" t="s">
        <v>48</v>
      </c>
      <c r="B24" s="3" t="s">
        <v>49</v>
      </c>
      <c r="C24" s="13"/>
      <c r="D24" s="8">
        <v>13</v>
      </c>
      <c r="E24" s="26">
        <v>450</v>
      </c>
      <c r="F24" s="58"/>
      <c r="G24" s="28">
        <f t="shared" si="0"/>
        <v>0</v>
      </c>
    </row>
    <row r="25" spans="1:7" ht="18.5" thickBot="1" x14ac:dyDescent="0.35">
      <c r="A25" s="4" t="s">
        <v>50</v>
      </c>
      <c r="B25" s="5" t="s">
        <v>51</v>
      </c>
      <c r="C25" s="14"/>
      <c r="D25" s="9">
        <v>14</v>
      </c>
      <c r="E25" s="27">
        <v>400</v>
      </c>
      <c r="F25" s="58"/>
      <c r="G25" s="29">
        <f t="shared" si="0"/>
        <v>0</v>
      </c>
    </row>
    <row r="26" spans="1:7" ht="18.5" thickBot="1" x14ac:dyDescent="0.35">
      <c r="A26" s="2" t="s">
        <v>52</v>
      </c>
      <c r="B26" s="3" t="s">
        <v>53</v>
      </c>
      <c r="C26" s="13"/>
      <c r="D26" s="8">
        <v>15</v>
      </c>
      <c r="E26" s="26">
        <v>300</v>
      </c>
      <c r="F26" s="58"/>
      <c r="G26" s="28">
        <f t="shared" si="0"/>
        <v>0</v>
      </c>
    </row>
    <row r="27" spans="1:7" ht="18.5" thickBot="1" x14ac:dyDescent="0.35">
      <c r="A27" s="4" t="s">
        <v>54</v>
      </c>
      <c r="B27" s="5" t="s">
        <v>55</v>
      </c>
      <c r="C27" s="14"/>
      <c r="D27" s="9">
        <v>16</v>
      </c>
      <c r="E27" s="27">
        <v>400</v>
      </c>
      <c r="F27" s="58"/>
      <c r="G27" s="29">
        <f t="shared" si="0"/>
        <v>0</v>
      </c>
    </row>
    <row r="28" spans="1:7" ht="18.5" thickBot="1" x14ac:dyDescent="0.35">
      <c r="A28" s="41" t="s">
        <v>56</v>
      </c>
      <c r="B28" s="45" t="s">
        <v>92</v>
      </c>
      <c r="C28" s="11" t="s">
        <v>57</v>
      </c>
      <c r="D28" s="19" t="s">
        <v>58</v>
      </c>
      <c r="E28" s="26">
        <v>400</v>
      </c>
      <c r="F28" s="58"/>
      <c r="G28" s="28">
        <f t="shared" si="0"/>
        <v>0</v>
      </c>
    </row>
    <row r="29" spans="1:7" ht="18.5" thickBot="1" x14ac:dyDescent="0.35">
      <c r="A29" s="41"/>
      <c r="B29" s="42"/>
      <c r="C29" s="11" t="s">
        <v>59</v>
      </c>
      <c r="D29" s="19" t="s">
        <v>60</v>
      </c>
      <c r="E29" s="26">
        <v>300</v>
      </c>
      <c r="F29" s="58"/>
      <c r="G29" s="28">
        <f t="shared" si="0"/>
        <v>0</v>
      </c>
    </row>
    <row r="30" spans="1:7" ht="18.5" thickBot="1" x14ac:dyDescent="0.35">
      <c r="A30" s="41"/>
      <c r="B30" s="42"/>
      <c r="C30" s="11" t="s">
        <v>61</v>
      </c>
      <c r="D30" s="19" t="s">
        <v>62</v>
      </c>
      <c r="E30" s="26">
        <v>300</v>
      </c>
      <c r="F30" s="58"/>
      <c r="G30" s="28">
        <f t="shared" si="0"/>
        <v>0</v>
      </c>
    </row>
    <row r="31" spans="1:7" ht="18.5" thickBot="1" x14ac:dyDescent="0.35">
      <c r="A31" s="4" t="s">
        <v>63</v>
      </c>
      <c r="B31" s="5" t="s">
        <v>64</v>
      </c>
      <c r="C31" s="14"/>
      <c r="D31" s="9">
        <v>18</v>
      </c>
      <c r="E31" s="27">
        <v>450</v>
      </c>
      <c r="F31" s="58"/>
      <c r="G31" s="29">
        <f t="shared" si="0"/>
        <v>0</v>
      </c>
    </row>
    <row r="32" spans="1:7" ht="18.5" thickBot="1" x14ac:dyDescent="0.35">
      <c r="A32" s="41" t="s">
        <v>65</v>
      </c>
      <c r="B32" s="42" t="s">
        <v>66</v>
      </c>
      <c r="C32" s="15" t="s">
        <v>95</v>
      </c>
      <c r="D32" s="19" t="s">
        <v>67</v>
      </c>
      <c r="E32" s="26">
        <v>250</v>
      </c>
      <c r="F32" s="58"/>
      <c r="G32" s="28">
        <f t="shared" si="0"/>
        <v>0</v>
      </c>
    </row>
    <row r="33" spans="1:7" ht="36.5" thickBot="1" x14ac:dyDescent="0.35">
      <c r="A33" s="41"/>
      <c r="B33" s="42"/>
      <c r="C33" s="15" t="s">
        <v>96</v>
      </c>
      <c r="D33" s="19" t="s">
        <v>68</v>
      </c>
      <c r="E33" s="26">
        <v>300</v>
      </c>
      <c r="F33" s="58"/>
      <c r="G33" s="28">
        <f t="shared" si="0"/>
        <v>0</v>
      </c>
    </row>
    <row r="34" spans="1:7" ht="18.5" thickBot="1" x14ac:dyDescent="0.35">
      <c r="A34" s="4" t="s">
        <v>69</v>
      </c>
      <c r="B34" s="5" t="s">
        <v>70</v>
      </c>
      <c r="C34" s="14"/>
      <c r="D34" s="9">
        <v>20</v>
      </c>
      <c r="E34" s="27">
        <v>400</v>
      </c>
      <c r="F34" s="58"/>
      <c r="G34" s="29">
        <f t="shared" si="0"/>
        <v>0</v>
      </c>
    </row>
    <row r="35" spans="1:7" ht="18.5" thickBot="1" x14ac:dyDescent="0.35">
      <c r="A35" s="2" t="s">
        <v>71</v>
      </c>
      <c r="B35" s="3" t="s">
        <v>72</v>
      </c>
      <c r="C35" s="13"/>
      <c r="D35" s="8">
        <v>21</v>
      </c>
      <c r="E35" s="26">
        <v>300</v>
      </c>
      <c r="F35" s="58"/>
      <c r="G35" s="28">
        <f t="shared" si="0"/>
        <v>0</v>
      </c>
    </row>
    <row r="36" spans="1:7" ht="18.5" thickBot="1" x14ac:dyDescent="0.35">
      <c r="A36" s="43" t="s">
        <v>73</v>
      </c>
      <c r="B36" s="44" t="s">
        <v>74</v>
      </c>
      <c r="C36" s="12" t="s">
        <v>75</v>
      </c>
      <c r="D36" s="20" t="s">
        <v>76</v>
      </c>
      <c r="E36" s="27">
        <v>400</v>
      </c>
      <c r="F36" s="58"/>
      <c r="G36" s="29">
        <f t="shared" si="0"/>
        <v>0</v>
      </c>
    </row>
    <row r="37" spans="1:7" ht="18.5" thickBot="1" x14ac:dyDescent="0.35">
      <c r="A37" s="43"/>
      <c r="B37" s="44"/>
      <c r="C37" s="12" t="s">
        <v>77</v>
      </c>
      <c r="D37" s="20" t="s">
        <v>78</v>
      </c>
      <c r="E37" s="27">
        <v>300</v>
      </c>
      <c r="F37" s="58"/>
      <c r="G37" s="29">
        <f t="shared" si="0"/>
        <v>0</v>
      </c>
    </row>
    <row r="38" spans="1:7" ht="36.5" thickBot="1" x14ac:dyDescent="0.35">
      <c r="A38" s="43"/>
      <c r="B38" s="44"/>
      <c r="C38" s="16" t="s">
        <v>97</v>
      </c>
      <c r="D38" s="20" t="s">
        <v>79</v>
      </c>
      <c r="E38" s="27">
        <v>300</v>
      </c>
      <c r="F38" s="58"/>
      <c r="G38" s="29">
        <f t="shared" si="0"/>
        <v>0</v>
      </c>
    </row>
    <row r="39" spans="1:7" ht="18.5" thickBot="1" x14ac:dyDescent="0.35">
      <c r="A39" s="2" t="s">
        <v>80</v>
      </c>
      <c r="B39" s="3" t="s">
        <v>81</v>
      </c>
      <c r="C39" s="13"/>
      <c r="D39" s="8">
        <v>23</v>
      </c>
      <c r="E39" s="26">
        <v>400</v>
      </c>
      <c r="F39" s="58"/>
      <c r="G39" s="28">
        <f t="shared" si="0"/>
        <v>0</v>
      </c>
    </row>
    <row r="40" spans="1:7" ht="36.5" thickBot="1" x14ac:dyDescent="0.35">
      <c r="A40" s="43" t="s">
        <v>82</v>
      </c>
      <c r="B40" s="44" t="s">
        <v>83</v>
      </c>
      <c r="C40" s="16" t="s">
        <v>98</v>
      </c>
      <c r="D40" s="20" t="s">
        <v>84</v>
      </c>
      <c r="E40" s="27">
        <v>300</v>
      </c>
      <c r="F40" s="58"/>
      <c r="G40" s="29">
        <f t="shared" si="0"/>
        <v>0</v>
      </c>
    </row>
    <row r="41" spans="1:7" ht="36.5" thickBot="1" x14ac:dyDescent="0.35">
      <c r="A41" s="43"/>
      <c r="B41" s="46"/>
      <c r="C41" s="17" t="s">
        <v>99</v>
      </c>
      <c r="D41" s="21" t="s">
        <v>85</v>
      </c>
      <c r="E41" s="27">
        <v>300</v>
      </c>
      <c r="F41" s="58"/>
      <c r="G41" s="29">
        <f t="shared" si="0"/>
        <v>0</v>
      </c>
    </row>
    <row r="42" spans="1:7" ht="18.5" thickBot="1" x14ac:dyDescent="0.35">
      <c r="A42" s="32" t="s">
        <v>86</v>
      </c>
      <c r="B42" s="59" t="s">
        <v>189</v>
      </c>
      <c r="C42" s="60"/>
      <c r="D42" s="61"/>
      <c r="E42" s="33">
        <f>IF(B42="単組様一括納品",1200,0)</f>
        <v>1200</v>
      </c>
      <c r="F42" s="50"/>
      <c r="G42" s="30">
        <f>E42</f>
        <v>1200</v>
      </c>
    </row>
    <row r="43" spans="1:7" ht="20.5" thickBot="1" x14ac:dyDescent="0.35">
      <c r="A43" s="53" t="s">
        <v>192</v>
      </c>
      <c r="B43" s="53"/>
      <c r="C43" s="53"/>
      <c r="D43" s="54"/>
      <c r="E43" s="22" t="s">
        <v>101</v>
      </c>
      <c r="F43" s="31">
        <f>SUM(F5:F41)</f>
        <v>0</v>
      </c>
      <c r="G43" s="34">
        <f>SUM(G5:G42)</f>
        <v>1200</v>
      </c>
    </row>
    <row r="44" spans="1:7" ht="18.5" thickBot="1" x14ac:dyDescent="0.35">
      <c r="A44" s="53"/>
      <c r="B44" s="53"/>
      <c r="C44" s="53"/>
      <c r="D44" s="54"/>
      <c r="E44" s="22" t="s">
        <v>102</v>
      </c>
      <c r="F44" s="35" t="s">
        <v>104</v>
      </c>
      <c r="G44" s="37">
        <f>G43*0.08</f>
        <v>96</v>
      </c>
    </row>
    <row r="45" spans="1:7" ht="18.5" thickBot="1" x14ac:dyDescent="0.35">
      <c r="A45" s="53"/>
      <c r="B45" s="53"/>
      <c r="C45" s="53"/>
      <c r="D45" s="54"/>
      <c r="E45" s="22" t="s">
        <v>103</v>
      </c>
      <c r="F45" s="36" t="s">
        <v>105</v>
      </c>
      <c r="G45" s="52">
        <f>G44+G43</f>
        <v>1296</v>
      </c>
    </row>
  </sheetData>
  <sheetProtection algorithmName="SHA-512" hashValue="uA756j9juaijY+/lEpdHs3SfLiWWz0PpWnx6j2JvTF16BrRhCDXSrZcLCoq2+YiZrMwMFhgiZVScSDaOVB0fIA==" saltValue="DFOOKggN0pLqVKQH0vYRWw==" spinCount="100000" sheet="1" objects="1" scenarios="1" selectLockedCells="1"/>
  <protectedRanges>
    <protectedRange algorithmName="SHA-512" hashValue="DpAF4fcuDoyvO+lrxoXX2CSerRB4YPEDa+x4969T1OnS235OKKEeP91rC1fpw0sLZSni+HO5wrHLO5vA2opY4A==" saltValue="p08+DjEpJpEm1HyhXVHuNw==" spinCount="100000" sqref="B3 F5:F41 B42" name="範囲1"/>
  </protectedRanges>
  <mergeCells count="25">
    <mergeCell ref="B3:G3"/>
    <mergeCell ref="B42:D42"/>
    <mergeCell ref="A43:D45"/>
    <mergeCell ref="A36:A38"/>
    <mergeCell ref="B36:B38"/>
    <mergeCell ref="A40:A41"/>
    <mergeCell ref="B40:B41"/>
    <mergeCell ref="A32:A33"/>
    <mergeCell ref="B32:B33"/>
    <mergeCell ref="A28:A30"/>
    <mergeCell ref="B28:B30"/>
    <mergeCell ref="A19:A20"/>
    <mergeCell ref="B19:B20"/>
    <mergeCell ref="A21:A22"/>
    <mergeCell ref="B21:B22"/>
    <mergeCell ref="A5:A6"/>
    <mergeCell ref="B5:B6"/>
    <mergeCell ref="A7:A8"/>
    <mergeCell ref="B7:B8"/>
    <mergeCell ref="A17:A18"/>
    <mergeCell ref="B17:B18"/>
    <mergeCell ref="A9:A10"/>
    <mergeCell ref="B9:B10"/>
    <mergeCell ref="A11:A12"/>
    <mergeCell ref="B11:B12"/>
  </mergeCells>
  <phoneticPr fontId="1"/>
  <dataValidations count="1">
    <dataValidation type="whole" allowBlank="1" showInputMessage="1" showErrorMessage="1" sqref="F5:F41" xr:uid="{5702C303-86F2-4F36-A8AE-57670E26CFF8}">
      <formula1>0</formula1>
      <formula2>20</formula2>
    </dataValidation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2145B8-8713-4018-B042-9A1D3D4AD3AE}">
          <x14:formula1>
            <xm:f>リスト!$B$2:$B$79</xm:f>
          </x14:formula1>
          <xm:sqref>B3:G3</xm:sqref>
        </x14:dataValidation>
        <x14:dataValidation type="list" allowBlank="1" showInputMessage="1" showErrorMessage="1" xr:uid="{F551250B-8C9B-4C48-A020-533986FB1195}">
          <x14:formula1>
            <xm:f>リスト!$D$3:$D$4</xm:f>
          </x14:formula1>
          <xm:sqref>B42:D42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2D9E-DA64-49C9-AD36-550F3A0B2A58}">
  <dimension ref="B2:D79"/>
  <sheetViews>
    <sheetView workbookViewId="0">
      <selection activeCell="H14" sqref="H14"/>
    </sheetView>
  </sheetViews>
  <sheetFormatPr defaultRowHeight="13" x14ac:dyDescent="0.3"/>
  <cols>
    <col min="2" max="2" width="44.69921875" bestFit="1" customWidth="1"/>
  </cols>
  <sheetData>
    <row r="2" spans="2:4" x14ac:dyDescent="0.2">
      <c r="B2" s="47" t="s">
        <v>132</v>
      </c>
    </row>
    <row r="3" spans="2:4" x14ac:dyDescent="0.3">
      <c r="B3" s="48" t="s">
        <v>111</v>
      </c>
      <c r="D3" s="51" t="s">
        <v>190</v>
      </c>
    </row>
    <row r="4" spans="2:4" x14ac:dyDescent="0.3">
      <c r="B4" s="48" t="s">
        <v>112</v>
      </c>
      <c r="D4" s="51" t="s">
        <v>191</v>
      </c>
    </row>
    <row r="5" spans="2:4" x14ac:dyDescent="0.3">
      <c r="B5" s="48" t="s">
        <v>113</v>
      </c>
    </row>
    <row r="6" spans="2:4" x14ac:dyDescent="0.3">
      <c r="B6" s="48" t="s">
        <v>114</v>
      </c>
    </row>
    <row r="7" spans="2:4" x14ac:dyDescent="0.3">
      <c r="B7" s="48" t="s">
        <v>115</v>
      </c>
    </row>
    <row r="8" spans="2:4" x14ac:dyDescent="0.3">
      <c r="B8" s="48" t="s">
        <v>116</v>
      </c>
    </row>
    <row r="9" spans="2:4" x14ac:dyDescent="0.3">
      <c r="B9" s="48" t="s">
        <v>117</v>
      </c>
    </row>
    <row r="10" spans="2:4" x14ac:dyDescent="0.3">
      <c r="B10" s="48" t="s">
        <v>118</v>
      </c>
    </row>
    <row r="11" spans="2:4" x14ac:dyDescent="0.3">
      <c r="B11" s="48" t="s">
        <v>119</v>
      </c>
    </row>
    <row r="12" spans="2:4" x14ac:dyDescent="0.3">
      <c r="B12" s="48" t="s">
        <v>120</v>
      </c>
    </row>
    <row r="13" spans="2:4" x14ac:dyDescent="0.3">
      <c r="B13" s="49" t="s">
        <v>133</v>
      </c>
    </row>
    <row r="14" spans="2:4" x14ac:dyDescent="0.3">
      <c r="B14" s="48" t="s">
        <v>121</v>
      </c>
    </row>
    <row r="15" spans="2:4" x14ac:dyDescent="0.3">
      <c r="B15" s="48" t="s">
        <v>122</v>
      </c>
    </row>
    <row r="16" spans="2:4" x14ac:dyDescent="0.3">
      <c r="B16" s="48" t="s">
        <v>123</v>
      </c>
    </row>
    <row r="17" spans="2:2" x14ac:dyDescent="0.3">
      <c r="B17" s="48" t="s">
        <v>124</v>
      </c>
    </row>
    <row r="18" spans="2:2" x14ac:dyDescent="0.3">
      <c r="B18" s="48" t="s">
        <v>125</v>
      </c>
    </row>
    <row r="19" spans="2:2" x14ac:dyDescent="0.3">
      <c r="B19" s="48" t="s">
        <v>126</v>
      </c>
    </row>
    <row r="20" spans="2:2" x14ac:dyDescent="0.3">
      <c r="B20" s="48" t="s">
        <v>127</v>
      </c>
    </row>
    <row r="21" spans="2:2" x14ac:dyDescent="0.3">
      <c r="B21" s="48" t="s">
        <v>128</v>
      </c>
    </row>
    <row r="22" spans="2:2" x14ac:dyDescent="0.3">
      <c r="B22" s="48" t="s">
        <v>129</v>
      </c>
    </row>
    <row r="23" spans="2:2" x14ac:dyDescent="0.3">
      <c r="B23" s="48" t="s">
        <v>130</v>
      </c>
    </row>
    <row r="24" spans="2:2" x14ac:dyDescent="0.3">
      <c r="B24" s="49" t="s">
        <v>134</v>
      </c>
    </row>
    <row r="25" spans="2:2" x14ac:dyDescent="0.3">
      <c r="B25" s="48" t="s">
        <v>131</v>
      </c>
    </row>
    <row r="26" spans="2:2" x14ac:dyDescent="0.3">
      <c r="B26" s="49" t="s">
        <v>135</v>
      </c>
    </row>
    <row r="27" spans="2:2" x14ac:dyDescent="0.3">
      <c r="B27" s="49" t="s">
        <v>136</v>
      </c>
    </row>
    <row r="28" spans="2:2" x14ac:dyDescent="0.3">
      <c r="B28" s="49" t="s">
        <v>137</v>
      </c>
    </row>
    <row r="29" spans="2:2" x14ac:dyDescent="0.3">
      <c r="B29" s="49" t="s">
        <v>138</v>
      </c>
    </row>
    <row r="30" spans="2:2" x14ac:dyDescent="0.3">
      <c r="B30" s="49" t="s">
        <v>139</v>
      </c>
    </row>
    <row r="31" spans="2:2" x14ac:dyDescent="0.3">
      <c r="B31" s="49" t="s">
        <v>140</v>
      </c>
    </row>
    <row r="32" spans="2:2" x14ac:dyDescent="0.3">
      <c r="B32" s="49" t="s">
        <v>141</v>
      </c>
    </row>
    <row r="33" spans="2:2" x14ac:dyDescent="0.3">
      <c r="B33" s="49" t="s">
        <v>142</v>
      </c>
    </row>
    <row r="34" spans="2:2" x14ac:dyDescent="0.3">
      <c r="B34" s="49" t="s">
        <v>143</v>
      </c>
    </row>
    <row r="35" spans="2:2" x14ac:dyDescent="0.3">
      <c r="B35" s="49" t="s">
        <v>144</v>
      </c>
    </row>
    <row r="36" spans="2:2" x14ac:dyDescent="0.3">
      <c r="B36" s="49" t="s">
        <v>146</v>
      </c>
    </row>
    <row r="37" spans="2:2" x14ac:dyDescent="0.3">
      <c r="B37" s="49" t="s">
        <v>145</v>
      </c>
    </row>
    <row r="38" spans="2:2" x14ac:dyDescent="0.3">
      <c r="B38" s="49" t="s">
        <v>147</v>
      </c>
    </row>
    <row r="39" spans="2:2" x14ac:dyDescent="0.3">
      <c r="B39" s="49" t="s">
        <v>148</v>
      </c>
    </row>
    <row r="40" spans="2:2" x14ac:dyDescent="0.3">
      <c r="B40" s="49" t="s">
        <v>149</v>
      </c>
    </row>
    <row r="41" spans="2:2" x14ac:dyDescent="0.3">
      <c r="B41" s="49" t="s">
        <v>150</v>
      </c>
    </row>
    <row r="42" spans="2:2" x14ac:dyDescent="0.3">
      <c r="B42" s="49" t="s">
        <v>151</v>
      </c>
    </row>
    <row r="43" spans="2:2" x14ac:dyDescent="0.3">
      <c r="B43" s="49" t="s">
        <v>152</v>
      </c>
    </row>
    <row r="44" spans="2:2" x14ac:dyDescent="0.3">
      <c r="B44" s="49" t="s">
        <v>153</v>
      </c>
    </row>
    <row r="45" spans="2:2" x14ac:dyDescent="0.3">
      <c r="B45" s="49" t="s">
        <v>154</v>
      </c>
    </row>
    <row r="46" spans="2:2" x14ac:dyDescent="0.3">
      <c r="B46" s="49" t="s">
        <v>155</v>
      </c>
    </row>
    <row r="47" spans="2:2" x14ac:dyDescent="0.3">
      <c r="B47" s="49" t="s">
        <v>156</v>
      </c>
    </row>
    <row r="48" spans="2:2" x14ac:dyDescent="0.3">
      <c r="B48" s="49" t="s">
        <v>157</v>
      </c>
    </row>
    <row r="49" spans="2:2" x14ac:dyDescent="0.3">
      <c r="B49" s="49" t="s">
        <v>158</v>
      </c>
    </row>
    <row r="50" spans="2:2" x14ac:dyDescent="0.3">
      <c r="B50" s="49" t="s">
        <v>161</v>
      </c>
    </row>
    <row r="51" spans="2:2" x14ac:dyDescent="0.3">
      <c r="B51" s="49" t="s">
        <v>159</v>
      </c>
    </row>
    <row r="52" spans="2:2" x14ac:dyDescent="0.3">
      <c r="B52" s="49" t="s">
        <v>160</v>
      </c>
    </row>
    <row r="53" spans="2:2" x14ac:dyDescent="0.3">
      <c r="B53" s="49" t="s">
        <v>162</v>
      </c>
    </row>
    <row r="54" spans="2:2" x14ac:dyDescent="0.3">
      <c r="B54" s="49" t="s">
        <v>163</v>
      </c>
    </row>
    <row r="55" spans="2:2" x14ac:dyDescent="0.3">
      <c r="B55" s="49" t="s">
        <v>164</v>
      </c>
    </row>
    <row r="56" spans="2:2" x14ac:dyDescent="0.3">
      <c r="B56" s="49" t="s">
        <v>165</v>
      </c>
    </row>
    <row r="57" spans="2:2" x14ac:dyDescent="0.3">
      <c r="B57" s="49" t="s">
        <v>166</v>
      </c>
    </row>
    <row r="58" spans="2:2" x14ac:dyDescent="0.3">
      <c r="B58" s="49" t="s">
        <v>167</v>
      </c>
    </row>
    <row r="59" spans="2:2" x14ac:dyDescent="0.3">
      <c r="B59" s="49" t="s">
        <v>168</v>
      </c>
    </row>
    <row r="60" spans="2:2" x14ac:dyDescent="0.3">
      <c r="B60" s="49" t="s">
        <v>169</v>
      </c>
    </row>
    <row r="61" spans="2:2" x14ac:dyDescent="0.3">
      <c r="B61" s="49" t="s">
        <v>170</v>
      </c>
    </row>
    <row r="62" spans="2:2" x14ac:dyDescent="0.3">
      <c r="B62" s="49" t="s">
        <v>171</v>
      </c>
    </row>
    <row r="63" spans="2:2" x14ac:dyDescent="0.3">
      <c r="B63" s="49" t="s">
        <v>172</v>
      </c>
    </row>
    <row r="64" spans="2:2" x14ac:dyDescent="0.3">
      <c r="B64" s="49" t="s">
        <v>174</v>
      </c>
    </row>
    <row r="65" spans="2:2" x14ac:dyDescent="0.3">
      <c r="B65" s="49" t="s">
        <v>175</v>
      </c>
    </row>
    <row r="66" spans="2:2" x14ac:dyDescent="0.3">
      <c r="B66" s="49" t="s">
        <v>176</v>
      </c>
    </row>
    <row r="67" spans="2:2" x14ac:dyDescent="0.3">
      <c r="B67" s="49" t="s">
        <v>177</v>
      </c>
    </row>
    <row r="68" spans="2:2" x14ac:dyDescent="0.3">
      <c r="B68" s="49" t="s">
        <v>178</v>
      </c>
    </row>
    <row r="69" spans="2:2" x14ac:dyDescent="0.3">
      <c r="B69" s="49" t="s">
        <v>173</v>
      </c>
    </row>
    <row r="70" spans="2:2" x14ac:dyDescent="0.3">
      <c r="B70" s="49" t="s">
        <v>179</v>
      </c>
    </row>
    <row r="71" spans="2:2" x14ac:dyDescent="0.3">
      <c r="B71" s="49" t="s">
        <v>180</v>
      </c>
    </row>
    <row r="72" spans="2:2" x14ac:dyDescent="0.3">
      <c r="B72" s="49" t="s">
        <v>181</v>
      </c>
    </row>
    <row r="73" spans="2:2" x14ac:dyDescent="0.3">
      <c r="B73" s="49" t="s">
        <v>182</v>
      </c>
    </row>
    <row r="74" spans="2:2" x14ac:dyDescent="0.3">
      <c r="B74" s="49" t="s">
        <v>183</v>
      </c>
    </row>
    <row r="75" spans="2:2" x14ac:dyDescent="0.3">
      <c r="B75" s="49" t="s">
        <v>184</v>
      </c>
    </row>
    <row r="76" spans="2:2" x14ac:dyDescent="0.3">
      <c r="B76" s="49" t="s">
        <v>185</v>
      </c>
    </row>
    <row r="77" spans="2:2" x14ac:dyDescent="0.3">
      <c r="B77" s="49" t="s">
        <v>186</v>
      </c>
    </row>
    <row r="78" spans="2:2" x14ac:dyDescent="0.3">
      <c r="B78" s="49" t="s">
        <v>187</v>
      </c>
    </row>
    <row r="79" spans="2:2" x14ac:dyDescent="0.3">
      <c r="B79" s="49" t="s">
        <v>188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Table 1</vt:lpstr>
      <vt:lpstr>リスト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PC-063</cp:lastModifiedBy>
  <cp:lastPrinted>2018-08-06T02:42:28Z</cp:lastPrinted>
  <dcterms:created xsi:type="dcterms:W3CDTF">2018-08-06T11:06:10Z</dcterms:created>
  <dcterms:modified xsi:type="dcterms:W3CDTF">2018-10-01T01:51:02Z</dcterms:modified>
</cp:coreProperties>
</file>